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00-01\BSI\01-excel\Min.van IR\"/>
    </mc:Choice>
  </mc:AlternateContent>
  <xr:revisionPtr revIDLastSave="0" documentId="10_ncr:100000_{3262F8DB-9D41-40F5-8C5F-3928CA4EC1E9}" xr6:coauthVersionLast="31" xr6:coauthVersionMax="31" xr10:uidLastSave="{00000000-0000-0000-0000-000000000000}"/>
  <bookViews>
    <workbookView xWindow="0" yWindow="0" windowWidth="24000" windowHeight="9570" tabRatio="862" xr2:uid="{BEB062AE-703C-48E2-AB16-6BAB487F2810}"/>
  </bookViews>
  <sheets>
    <sheet name="Multi World Controller" sheetId="18" r:id="rId1"/>
    <sheet name="CSQ-Mechanics Triangle" sheetId="17" r:id="rId2"/>
    <sheet name="Blue Swan Theory" sheetId="19" r:id="rId3"/>
    <sheet name="History incl.Serendipity (Blue)" sheetId="14" r:id="rId4"/>
    <sheet name="Deal 2011=Entanglement" sheetId="16" r:id="rId5"/>
    <sheet name="Deal C02-Kerncentrales" sheetId="11" r:id="rId6"/>
    <sheet name="Kerncentrales" sheetId="1" r:id="rId7"/>
  </sheets>
  <definedNames>
    <definedName name="_xlnm.Print_Area" localSheetId="3">'History incl.Serendipity (Blue)'!$A$1:$X$78</definedName>
    <definedName name="_xlnm.Print_Area" localSheetId="0">'Multi World Controller'!$A$1:$AX$35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15" i="18" l="1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F18" i="1" l="1"/>
  <c r="E26" i="1"/>
  <c r="E21" i="1"/>
  <c r="E27" i="1" s="1"/>
  <c r="F27" i="1" s="1"/>
  <c r="E22" i="1"/>
  <c r="E23" i="1"/>
  <c r="E24" i="1"/>
  <c r="E25" i="1"/>
  <c r="E20" i="1"/>
  <c r="C27" i="1"/>
  <c r="E7" i="1" l="1"/>
  <c r="E8" i="1"/>
  <c r="E9" i="1"/>
  <c r="E10" i="1"/>
  <c r="E11" i="1"/>
  <c r="E12" i="1"/>
  <c r="E13" i="1"/>
  <c r="E14" i="1"/>
  <c r="E6" i="1"/>
  <c r="C15" i="1"/>
  <c r="E15" i="1" l="1"/>
  <c r="F15" i="1" s="1"/>
</calcChain>
</file>

<file path=xl/sharedStrings.xml><?xml version="1.0" encoding="utf-8"?>
<sst xmlns="http://schemas.openxmlformats.org/spreadsheetml/2006/main" count="330" uniqueCount="241">
  <si>
    <t xml:space="preserve">Philippsburg 2 (KKP 2) - Baden-Württemberg </t>
  </si>
  <si>
    <t xml:space="preserve">Grohnde (KWG) - Niedersachsen </t>
  </si>
  <si>
    <t xml:space="preserve">Gundremmingen, Block C (KRB II C) - Bayern </t>
  </si>
  <si>
    <t xml:space="preserve">Brokdorf (KBR) - Schleswig-Holstein </t>
  </si>
  <si>
    <t xml:space="preserve">Isar 2 (KKI 2) - Bayern </t>
  </si>
  <si>
    <t xml:space="preserve">Emsland (KKE) - Niedersachsen </t>
  </si>
  <si>
    <t xml:space="preserve">Neckarwestheim 2 (GKN 2) - Baden-Württemberg </t>
  </si>
  <si>
    <t>Gundremmingen B</t>
  </si>
  <si>
    <t>Kerncentrales</t>
  </si>
  <si>
    <t>Borssele</t>
  </si>
  <si>
    <t>Doel 1</t>
  </si>
  <si>
    <t>Doel 2</t>
  </si>
  <si>
    <t>Doel 3</t>
  </si>
  <si>
    <t>Doel 4</t>
  </si>
  <si>
    <t xml:space="preserve">Atomkraftwerks (AKW) Grafenrheinfeld </t>
  </si>
  <si>
    <t>Uranium</t>
  </si>
  <si>
    <t>Thorium</t>
  </si>
  <si>
    <t>Fusie</t>
  </si>
  <si>
    <t>Tihange 1</t>
  </si>
  <si>
    <t>Tihange 2</t>
  </si>
  <si>
    <t>Tihange 3</t>
  </si>
  <si>
    <t>Omzetten kolen naar gas</t>
  </si>
  <si>
    <t>C02 neutrale kolencentrale</t>
  </si>
  <si>
    <t>https://nl.wikipedia.org/wiki/Kolenvergassing</t>
  </si>
  <si>
    <t>Duitsland</t>
  </si>
  <si>
    <t>Belgie</t>
  </si>
  <si>
    <t>Nederland</t>
  </si>
  <si>
    <t>Equivalent aan</t>
  </si>
  <si>
    <t>miljoen per stuk</t>
  </si>
  <si>
    <t>Kosten a 1,75</t>
  </si>
  <si>
    <t>Datum</t>
  </si>
  <si>
    <t>sluiting</t>
  </si>
  <si>
    <t>https://www.scienceguide.nl/2007/02/kernenergie-noodzakelijk-voor-energiebehoefte/</t>
  </si>
  <si>
    <t>Windmolens-equivalent</t>
  </si>
  <si>
    <t>Wind</t>
  </si>
  <si>
    <t>Zon</t>
  </si>
  <si>
    <t>Energie-opslag</t>
  </si>
  <si>
    <t>Supergeleiding</t>
  </si>
  <si>
    <t>Investering</t>
  </si>
  <si>
    <t>in miljarden</t>
  </si>
  <si>
    <t>Health</t>
  </si>
  <si>
    <t>Quality</t>
  </si>
  <si>
    <t>Time</t>
  </si>
  <si>
    <t>Budget</t>
  </si>
  <si>
    <t>Human Resources</t>
  </si>
  <si>
    <t>Serendipity</t>
  </si>
  <si>
    <t>Innovation / Creativity</t>
  </si>
  <si>
    <t>Communication Inside Org.</t>
  </si>
  <si>
    <t>Communication Outside Org.</t>
  </si>
  <si>
    <t>Co-operation</t>
  </si>
  <si>
    <t>Compliance ( dienstbaarheid )</t>
  </si>
  <si>
    <t>Gutz</t>
  </si>
  <si>
    <t>Alertness</t>
  </si>
  <si>
    <t>Team Spirit</t>
  </si>
  <si>
    <t>Six Sense</t>
  </si>
  <si>
    <t>Excellent</t>
  </si>
  <si>
    <t>Very Good</t>
  </si>
  <si>
    <t>Good</t>
  </si>
  <si>
    <t>Sufficient</t>
  </si>
  <si>
    <t>Must be better</t>
  </si>
  <si>
    <t xml:space="preserve">Start </t>
  </si>
  <si>
    <t>Bad</t>
  </si>
  <si>
    <t>Danger Zone</t>
  </si>
  <si>
    <t>Very ILL !!</t>
  </si>
  <si>
    <t>MWe</t>
  </si>
  <si>
    <t>grote windmoles</t>
  </si>
  <si>
    <t>Terminated/Dead</t>
  </si>
  <si>
    <t>Nearly Dead</t>
  </si>
  <si>
    <t>Gevoel van onveiligheid</t>
  </si>
  <si>
    <t>Migratie</t>
  </si>
  <si>
    <t>Wat is de uitdaging? (Nederland, Benelux, Wereld )</t>
  </si>
  <si>
    <t>Stijgende zorgkosten + toenemende stress + meer "ouderen"</t>
  </si>
  <si>
    <t>Kerncentrales met Serendiity Managenent 100% veilig maken</t>
  </si>
  <si>
    <t>4 kerncentrales ruilen voor de kennis van Serendipity Management</t>
  </si>
  <si>
    <t>Deal maken met de Duitsers die 8 kerncentrales willen sluiten   -&gt;</t>
  </si>
  <si>
    <t>CO2 uitdaging -&gt; 2030 doelen!</t>
  </si>
  <si>
    <t>Deze 4 kerncentrales inzetten voor Nederland en Belgie om de CO2 doelen van 2030 nu al te halen.</t>
  </si>
  <si>
    <t>Serendipity Management inzetten voor de Zorg om de zorgkosten met 30 % te verminderen en de stress uit te bannen</t>
  </si>
  <si>
    <t>Van de 30 % besparing ( ongeveer 30 miljard ):</t>
  </si>
  <si>
    <t>4.1</t>
  </si>
  <si>
    <t>4.2</t>
  </si>
  <si>
    <t>4.3</t>
  </si>
  <si>
    <t>4.4</t>
  </si>
  <si>
    <t>Serendipity Management inzetten bij alle projecten en bij R&amp;D dit is ook goed voor de C02</t>
  </si>
  <si>
    <t>Quantum Leaps zullen zich voordoen bij het inzetten van Serendipity Managenent in alle geledingen van de maatschappij.</t>
  </si>
  <si>
    <t>De Quantum Leaps zeullen ons helpen met onze uitdagingen ( wapenwedloop, energie, oorlogen, migratie, vervuiling van de zee en de aarde, etc. )</t>
  </si>
  <si>
    <t>Deal Nederland?   Ja of Nee !</t>
  </si>
  <si>
    <t xml:space="preserve">Het afvangen van CO2 kan vóór de verbranding van het synthesegas, door het evenwicht bij het syntheseproces te verschuiven. </t>
  </si>
  <si>
    <t>Het afvangen van CO2 vóór verbranding (pre-combustion) is eenvoudiger dan het afvangen</t>
  </si>
  <si>
    <t>uit de rookgassen achteraf (post-combustion).</t>
  </si>
  <si>
    <t>Elektriciteitscentrales gebruiken steenkool als brandstof omdat er ruim meer natuurlijke voorraden van steenkool zijn dan</t>
  </si>
  <si>
    <t>van aardolie en aardgas. Kolenvergassing is milieutechnisch interessant boven de conventionele verbranding van steenkool.</t>
  </si>
  <si>
    <t>Nadelen van een kolenvergassercentrale zijn de hogere investeringskosten en de, in vergelijking met een traditionele</t>
  </si>
  <si>
    <t xml:space="preserve">kolencentrale, complexe techniek. </t>
  </si>
  <si>
    <t>www.tpm.pm</t>
  </si>
  <si>
    <t>www.e-pm2.com</t>
  </si>
  <si>
    <t>Longevity /Rejuvenate ( age = last dicsrimination )</t>
  </si>
  <si>
    <t>Goal/Target =8</t>
  </si>
  <si>
    <t>Opgelost</t>
  </si>
  <si>
    <t>met deal?</t>
  </si>
  <si>
    <t>Ja!</t>
  </si>
  <si>
    <t>dd.10-11-2018</t>
  </si>
  <si>
    <t>www.wtp.one</t>
  </si>
  <si>
    <t>Veel kinderen die het niet goed hebben, dieren ook niet en alles wordt vervuild</t>
  </si>
  <si>
    <t>Kerncentrales in Duitsland, Nederland en Belgie</t>
  </si>
  <si>
    <t>Let op: Bayze heeft nog wisselgeld voor alle Duitsers om de deal te kunnen sluiten</t>
  </si>
  <si>
    <t xml:space="preserve">DEAL: Dit geld gaat naar Bayze die het geld besteedt aan de kinderen, wilde dieren en milieu voor serendipiteit en de </t>
  </si>
  <si>
    <t>ontwikkeling van de World Trade Ports t.b.v. Migratie</t>
  </si>
  <si>
    <t>Oplossing: Serendipity Management via BSI ( Blue Swan Index ) invoeren bij overheid en bedrijven ( en individuen -&gt; 100% privacy )</t>
  </si>
  <si>
    <t>Energie behoefte INTERN ( jij voor jezelf, Kernenergie van jezelf ! )  en</t>
  </si>
  <si>
    <t>EXTERN ( de wereld uit Uraniuim, Thorium en Fusie )</t>
  </si>
  <si>
    <t>4.5</t>
  </si>
  <si>
    <t>20% voor huizen</t>
  </si>
  <si>
    <t>20% voor de kinderen, wilde dieren en milieu    - - - - - - - - - - - - - - - - - - - - - - - - -&gt;</t>
  </si>
  <si>
    <t>20% voor onderwijs, sport en entertainment</t>
  </si>
  <si>
    <t>20% voor vrije R&amp;D oof naar Thorium en Kernfusie en om de kerncentrales nog veiliger te maken.</t>
  </si>
  <si>
    <t>20% voor de dieren ( anders veeteelt bedrijven )</t>
  </si>
  <si>
    <t>Stroom door de lucht</t>
  </si>
  <si>
    <t>Tesla -&gt;</t>
  </si>
  <si>
    <t>https://commons.wikimedia.org/wiki/File:Timeline_of_Superconductivity_from_1900_to_2015.svg</t>
  </si>
  <si>
    <t>273,15 K = 0 °C</t>
  </si>
  <si>
    <t>Sites</t>
  </si>
  <si>
    <t>www.bsi.one</t>
  </si>
  <si>
    <t>www.projectman.blue</t>
  </si>
  <si>
    <t>www.shutdownplaza.com</t>
  </si>
  <si>
    <t>Transistor</t>
  </si>
  <si>
    <t>Steam</t>
  </si>
  <si>
    <t>Machine</t>
  </si>
  <si>
    <t>http://edisontechcenter.org/AC-PowerHistory.html</t>
  </si>
  <si>
    <t>James Watt</t>
  </si>
  <si>
    <t>3-Phase current &amp; Engine</t>
  </si>
  <si>
    <r>
      <rPr>
        <b/>
        <sz val="10"/>
        <color theme="1"/>
        <rFont val="Arial"/>
        <family val="2"/>
      </rPr>
      <t xml:space="preserve">1880 </t>
    </r>
    <r>
      <rPr>
        <sz val="10"/>
        <color theme="1"/>
        <rFont val="Arial"/>
        <family val="2"/>
      </rPr>
      <t xml:space="preserve"> ( Nikola Tesla )</t>
    </r>
  </si>
  <si>
    <r>
      <t xml:space="preserve">1940   ---&gt; </t>
    </r>
    <r>
      <rPr>
        <sz val="10"/>
        <color rgb="FFFF0000"/>
        <rFont val="Arial"/>
        <family val="2"/>
      </rPr>
      <t>1975</t>
    </r>
  </si>
  <si>
    <t xml:space="preserve">    Project</t>
  </si>
  <si>
    <t xml:space="preserve">           ESP-Triangle</t>
  </si>
  <si>
    <t xml:space="preserve">     Serendipity</t>
  </si>
  <si>
    <t xml:space="preserve">                2006</t>
  </si>
  <si>
    <t xml:space="preserve"> Savings</t>
  </si>
  <si>
    <t>Merchant Banks</t>
  </si>
  <si>
    <t>Tripod Economy</t>
  </si>
  <si>
    <t>-&gt; Internet &amp; comp.power</t>
  </si>
  <si>
    <t>ready</t>
  </si>
  <si>
    <t>based on ESP</t>
  </si>
  <si>
    <t xml:space="preserve">     (Blue Swan) Efficiency</t>
  </si>
  <si>
    <t>Serendipity Management with</t>
  </si>
  <si>
    <t>&amp; Markov Chain</t>
  </si>
  <si>
    <r>
      <t xml:space="preserve">Finite Element Method ( </t>
    </r>
    <r>
      <rPr>
        <sz val="10"/>
        <color rgb="FFFF0000"/>
        <rFont val="Arial"/>
        <family val="2"/>
      </rPr>
      <t xml:space="preserve">with computer </t>
    </r>
    <r>
      <rPr>
        <sz val="10"/>
        <color theme="1"/>
        <rFont val="Arial"/>
        <family val="2"/>
      </rPr>
      <t>)</t>
    </r>
  </si>
  <si>
    <t>Inhabitants (mill.) -&gt;</t>
  </si>
  <si>
    <t>Keywords -&gt;</t>
  </si>
  <si>
    <t>Pressure</t>
  </si>
  <si>
    <t>Current</t>
  </si>
  <si>
    <t>Amplify, Mathematics in a device</t>
  </si>
  <si>
    <t>miniaturization, Speed, AI</t>
  </si>
  <si>
    <t>Unknown Unknown Management</t>
  </si>
  <si>
    <t>IC (Intelligent Cosmos ),</t>
  </si>
  <si>
    <t>Markov Chain</t>
  </si>
  <si>
    <t>Speed in Tripod Trade</t>
  </si>
  <si>
    <t>N.D.vanEgmond@uu.nl</t>
  </si>
  <si>
    <t>Klaas van Egmond</t>
  </si>
  <si>
    <t>Hoe loodsen we onszelf door de perfecte storm?</t>
  </si>
  <si>
    <t>World War I</t>
  </si>
  <si>
    <t>1914-1918</t>
  </si>
  <si>
    <t>World War II</t>
  </si>
  <si>
    <t>1940-1945</t>
  </si>
  <si>
    <t>World War III ?</t>
  </si>
  <si>
    <t>or</t>
  </si>
  <si>
    <t>Serendipity Management?</t>
  </si>
  <si>
    <t>2018 start of a new Tripod economy bayzed on abundance &amp; ESP</t>
  </si>
  <si>
    <t>www.absolute-safety.com</t>
  </si>
  <si>
    <t>Klaatu barada nikto</t>
  </si>
  <si>
    <t>Message for the WRR</t>
  </si>
  <si>
    <t>www.wrr.nl</t>
  </si>
  <si>
    <t>Het is bijna 2019!!</t>
  </si>
  <si>
    <t>Hoelang moeten</t>
  </si>
  <si>
    <t>de kinderen nog wachten?</t>
  </si>
  <si>
    <t>Sex ( gelijkwaardigheid man/vrouw ) *</t>
  </si>
  <si>
    <t>Ideal Universe</t>
  </si>
  <si>
    <t>U.U.QU …</t>
  </si>
  <si>
    <t>U.U.Q.U = Uknown Unknown Quantum Universe with you in it</t>
  </si>
  <si>
    <t>U.U.Q.U …</t>
  </si>
  <si>
    <t>U.U.Q.U ꝏ</t>
  </si>
  <si>
    <t>U.U.QU 1</t>
  </si>
  <si>
    <t>U.U.QU 2</t>
  </si>
  <si>
    <t>U.U.QU 3</t>
  </si>
  <si>
    <t>U.U.QU 4</t>
  </si>
  <si>
    <t>U.U.QU 5</t>
  </si>
  <si>
    <t>Quantum Multi-universe table ( all existing simultaniously )</t>
  </si>
  <si>
    <t>U.U.QU 6</t>
  </si>
  <si>
    <t>Efficiency</t>
  </si>
  <si>
    <t>Endurance</t>
  </si>
  <si>
    <t>Miscellanious</t>
  </si>
  <si>
    <t>Child.. / Animal .. / Environment Care</t>
  </si>
  <si>
    <t>Deal Consistency</t>
  </si>
  <si>
    <r>
      <t>U.U.Q.U-</t>
    </r>
    <r>
      <rPr>
        <b/>
        <sz val="10"/>
        <color rgb="FFFF0000"/>
        <rFont val="Arial"/>
        <family val="2"/>
      </rPr>
      <t>NOW</t>
    </r>
    <r>
      <rPr>
        <b/>
        <sz val="10"/>
        <color rgb="FFFFFF00"/>
        <rFont val="Arial"/>
        <family val="2"/>
      </rPr>
      <t xml:space="preserve"> incl.you</t>
    </r>
  </si>
  <si>
    <t>Safety &amp; Security ( 100% within reach )</t>
  </si>
  <si>
    <t>Profit ( R.O.I = the Key ) is not only $</t>
  </si>
  <si>
    <t>Hard Skills</t>
  </si>
  <si>
    <t>Soft Skills</t>
  </si>
  <si>
    <t>Personal goal</t>
  </si>
  <si>
    <t>= Urgente action needed. Start with</t>
  </si>
  <si>
    <t>deal consistency &amp; efficiency</t>
  </si>
  <si>
    <t>Dec</t>
  </si>
  <si>
    <t>Jan</t>
  </si>
  <si>
    <t>Feb</t>
  </si>
  <si>
    <t>Mar</t>
  </si>
  <si>
    <t>Apr</t>
  </si>
  <si>
    <t>Mei</t>
  </si>
  <si>
    <t>June</t>
  </si>
  <si>
    <r>
      <rPr>
        <sz val="10"/>
        <color rgb="FF00B0F0"/>
        <rFont val="Arial"/>
        <family val="2"/>
      </rPr>
      <t>Blue</t>
    </r>
    <r>
      <rPr>
        <sz val="10"/>
        <color theme="1"/>
        <rFont val="Arial"/>
        <family val="2"/>
      </rPr>
      <t xml:space="preserve"> counts 5x and the starting point is 5</t>
    </r>
  </si>
  <si>
    <t>Project or Company (world ) goal</t>
  </si>
  <si>
    <t>+ 6-dec-2018 The CSQ-</t>
  </si>
  <si>
    <t xml:space="preserve">            Barter with Project</t>
  </si>
  <si>
    <t>Triangle based Multi-</t>
  </si>
  <si>
    <t>Quantum-World Controller</t>
  </si>
  <si>
    <t>Doelen bereiken ten koste van niets….ook niet van jezelf</t>
  </si>
  <si>
    <t>Je best doen om het doel te halen…haal je het niet dan verschuif je met 6 maanden. Is nooit erg omdat je je best hebt gedaan. En daarvoor krijg je ook de serendipiteit.</t>
  </si>
  <si>
    <t>Let goed op welke serendipiteit te krijgt. Soms lijkt het negatief maar het komt wel goed uit voor het doel en de diverse parameters</t>
  </si>
  <si>
    <t>De serendipitische cadeaus kan van alles zijn….van klein tot zeer groot.</t>
  </si>
  <si>
    <t>Dit spel speel je alleen en jij alleen bent verantwoordelijk voor beide doelen ( Persoonlijk en bedrijfsdoel ). De wereld helpt je alleen op HUN manier. En dat doen ze via serendipiteit of Onserendipiteit ( die je ook kan omzetten weer in Serendipiteit )</t>
  </si>
  <si>
    <t>Geluk bij een ongeluk is OOK serendipiteit. Dit is de link van serendipiteit met Veiligheid, Zekerheid en Gezondheid.</t>
  </si>
  <si>
    <t>En…..als je kan fietsen….kan je fietsen!!</t>
  </si>
  <si>
    <t>Serendipiteit ontvangen:</t>
  </si>
  <si>
    <t>Waardoor denk je?</t>
  </si>
  <si>
    <t>Wat ga je doen om nog meer serendipiteit te ontvangen?</t>
  </si>
  <si>
    <t>Jijzelf</t>
  </si>
  <si>
    <t>wk.49-50</t>
  </si>
  <si>
    <t>…………………..</t>
  </si>
  <si>
    <t>…………………………..</t>
  </si>
  <si>
    <t>wk,51-52</t>
  </si>
  <si>
    <t>Target Date Goal: ………</t>
  </si>
  <si>
    <t>December = starting point</t>
  </si>
  <si>
    <t>Luck is in fact Serendipity</t>
  </si>
  <si>
    <t>Fill your index in by feeling</t>
  </si>
  <si>
    <t>Starting point is december 2018</t>
  </si>
  <si>
    <t>None of the parameters must be lower than 5</t>
  </si>
  <si>
    <t>The goal after a while is an overall score of 8</t>
  </si>
  <si>
    <t>Blauw parameters counts 5x and the starting point is 5</t>
  </si>
  <si>
    <t>Rule of the game etc.</t>
  </si>
  <si>
    <t>Company</t>
  </si>
  <si>
    <t>Flexibility</t>
  </si>
  <si>
    <t>Your personal index is for yourself. You do not have to share this is you do not want 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</si>
</sst>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b/>
      <sz val="10"/>
      <color rgb="FF00B050"/>
      <name val="Arial"/>
      <family val="2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12"/>
      <color rgb="FF00B050"/>
      <name val="Times New Roman"/>
      <family val="1"/>
    </font>
    <font>
      <b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00"/>
      <name val="Arial"/>
      <family val="2"/>
    </font>
    <font>
      <sz val="10"/>
      <color rgb="FFFFFF00"/>
      <name val="Arial"/>
      <family val="2"/>
    </font>
    <font>
      <b/>
      <sz val="24"/>
      <color theme="1"/>
      <name val="Arial"/>
      <family val="2"/>
    </font>
    <font>
      <sz val="10"/>
      <color rgb="FF00B0F0"/>
      <name val="Arial"/>
      <family val="2"/>
    </font>
    <font>
      <b/>
      <sz val="18"/>
      <color theme="0"/>
      <name val="Arial"/>
      <family val="2"/>
    </font>
    <font>
      <b/>
      <sz val="14"/>
      <color rgb="FFFFFF00"/>
      <name val="Arial"/>
      <family val="2"/>
    </font>
    <font>
      <sz val="10"/>
      <color rgb="FF7030A0"/>
      <name val="Arial"/>
      <family val="2"/>
    </font>
    <font>
      <b/>
      <sz val="10"/>
      <color rgb="FF7030A0"/>
      <name val="Arial"/>
      <family val="2"/>
    </font>
    <font>
      <b/>
      <sz val="9"/>
      <color theme="0"/>
      <name val="Arial"/>
      <family val="2"/>
    </font>
    <font>
      <sz val="11"/>
      <color theme="1"/>
      <name val="Times New Roman"/>
      <family val="1"/>
    </font>
    <font>
      <b/>
      <sz val="11"/>
      <color rgb="FF00B0F0"/>
      <name val="Times New Roman"/>
      <family val="1"/>
    </font>
    <font>
      <b/>
      <sz val="11"/>
      <color rgb="FFFF0000"/>
      <name val="Times New Roman"/>
      <family val="1"/>
    </font>
    <font>
      <sz val="10"/>
      <name val="Arial"/>
      <family val="2"/>
    </font>
    <font>
      <b/>
      <sz val="8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467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</fills>
  <borders count="24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2">
    <xf numFmtId="0" fontId="0" fillId="0" borderId="0" xfId="0"/>
    <xf numFmtId="0" fontId="0" fillId="0" borderId="1" xfId="0" applyBorder="1"/>
    <xf numFmtId="0" fontId="7" fillId="0" borderId="1" xfId="0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12" borderId="1" xfId="0" applyFont="1" applyFill="1" applyBorder="1" applyAlignment="1">
      <alignment horizontal="right"/>
    </xf>
    <xf numFmtId="164" fontId="0" fillId="0" borderId="1" xfId="0" applyNumberFormat="1" applyBorder="1"/>
    <xf numFmtId="0" fontId="4" fillId="5" borderId="1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4" fillId="8" borderId="1" xfId="0" applyFont="1" applyFill="1" applyBorder="1" applyAlignment="1">
      <alignment horizontal="right"/>
    </xf>
    <xf numFmtId="0" fontId="9" fillId="0" borderId="1" xfId="0" applyFont="1" applyBorder="1" applyAlignment="1">
      <alignment horizontal="center"/>
    </xf>
    <xf numFmtId="0" fontId="2" fillId="10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right"/>
    </xf>
    <xf numFmtId="0" fontId="2" fillId="13" borderId="1" xfId="0" applyFont="1" applyFill="1" applyBorder="1" applyAlignment="1">
      <alignment horizontal="right"/>
    </xf>
    <xf numFmtId="0" fontId="6" fillId="15" borderId="1" xfId="0" applyFont="1" applyFill="1" applyBorder="1" applyAlignment="1">
      <alignment horizontal="right"/>
    </xf>
    <xf numFmtId="0" fontId="6" fillId="14" borderId="1" xfId="0" applyFont="1" applyFill="1" applyBorder="1" applyAlignment="1">
      <alignment horizontal="right"/>
    </xf>
    <xf numFmtId="0" fontId="6" fillId="7" borderId="1" xfId="0" applyFont="1" applyFill="1" applyBorder="1" applyAlignment="1">
      <alignment horizontal="right"/>
    </xf>
    <xf numFmtId="0" fontId="0" fillId="2" borderId="1" xfId="0" applyFill="1" applyBorder="1"/>
    <xf numFmtId="0" fontId="0" fillId="0" borderId="1" xfId="0" applyBorder="1" applyAlignment="1">
      <alignment horizontal="left"/>
    </xf>
    <xf numFmtId="0" fontId="0" fillId="0" borderId="1" xfId="0" applyBorder="1" applyAlignment="1"/>
    <xf numFmtId="1" fontId="0" fillId="0" borderId="1" xfId="0" applyNumberFormat="1" applyBorder="1" applyAlignment="1">
      <alignment horizontal="center"/>
    </xf>
    <xf numFmtId="0" fontId="3" fillId="0" borderId="1" xfId="1" applyBorder="1"/>
    <xf numFmtId="0" fontId="0" fillId="4" borderId="1" xfId="0" applyFill="1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4" fontId="1" fillId="0" borderId="1" xfId="0" applyNumberFormat="1" applyFont="1" applyBorder="1"/>
    <xf numFmtId="14" fontId="0" fillId="0" borderId="1" xfId="0" applyNumberFormat="1" applyBorder="1"/>
    <xf numFmtId="1" fontId="0" fillId="3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/>
    </xf>
    <xf numFmtId="0" fontId="16" fillId="4" borderId="1" xfId="0" applyFont="1" applyFill="1" applyBorder="1"/>
    <xf numFmtId="0" fontId="16" fillId="4" borderId="1" xfId="0" applyFont="1" applyFill="1" applyBorder="1" applyAlignment="1">
      <alignment horizontal="center"/>
    </xf>
    <xf numFmtId="0" fontId="0" fillId="0" borderId="0" xfId="0" applyFill="1"/>
    <xf numFmtId="0" fontId="0" fillId="0" borderId="1" xfId="0" applyFill="1" applyBorder="1"/>
    <xf numFmtId="0" fontId="3" fillId="0" borderId="0" xfId="1"/>
    <xf numFmtId="0" fontId="15" fillId="0" borderId="0" xfId="0" applyFont="1" applyFill="1" applyAlignment="1">
      <alignment horizontal="left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2" borderId="9" xfId="0" applyFont="1" applyFill="1" applyBorder="1"/>
    <xf numFmtId="0" fontId="3" fillId="0" borderId="9" xfId="1" applyBorder="1"/>
    <xf numFmtId="0" fontId="0" fillId="0" borderId="10" xfId="0" applyBorder="1"/>
    <xf numFmtId="0" fontId="0" fillId="0" borderId="12" xfId="0" applyBorder="1"/>
    <xf numFmtId="0" fontId="0" fillId="0" borderId="14" xfId="0" applyBorder="1"/>
    <xf numFmtId="0" fontId="0" fillId="0" borderId="15" xfId="0" applyBorder="1"/>
    <xf numFmtId="0" fontId="0" fillId="0" borderId="14" xfId="0" applyFill="1" applyBorder="1"/>
    <xf numFmtId="0" fontId="0" fillId="0" borderId="13" xfId="0" applyBorder="1"/>
    <xf numFmtId="0" fontId="16" fillId="13" borderId="17" xfId="0" quotePrefix="1" applyFont="1" applyFill="1" applyBorder="1"/>
    <xf numFmtId="0" fontId="16" fillId="13" borderId="17" xfId="0" applyFont="1" applyFill="1" applyBorder="1"/>
    <xf numFmtId="0" fontId="0" fillId="10" borderId="15" xfId="0" applyFill="1" applyBorder="1"/>
    <xf numFmtId="0" fontId="0" fillId="10" borderId="14" xfId="0" applyFill="1" applyBorder="1"/>
    <xf numFmtId="0" fontId="0" fillId="10" borderId="13" xfId="0" applyFill="1" applyBorder="1"/>
    <xf numFmtId="0" fontId="0" fillId="10" borderId="7" xfId="0" applyFill="1" applyBorder="1"/>
    <xf numFmtId="0" fontId="0" fillId="10" borderId="7" xfId="0" applyFill="1" applyBorder="1" applyAlignment="1">
      <alignment horizontal="center"/>
    </xf>
    <xf numFmtId="0" fontId="0" fillId="10" borderId="0" xfId="0" applyFill="1" applyBorder="1"/>
    <xf numFmtId="0" fontId="0" fillId="10" borderId="0" xfId="0" applyFill="1" applyBorder="1" applyAlignment="1">
      <alignment horizontal="center"/>
    </xf>
    <xf numFmtId="0" fontId="0" fillId="10" borderId="17" xfId="0" applyFill="1" applyBorder="1"/>
    <xf numFmtId="0" fontId="2" fillId="10" borderId="0" xfId="0" applyFont="1" applyFill="1" applyBorder="1" applyAlignment="1">
      <alignment horizontal="center"/>
    </xf>
    <xf numFmtId="0" fontId="0" fillId="10" borderId="12" xfId="0" applyFill="1" applyBorder="1"/>
    <xf numFmtId="0" fontId="0" fillId="10" borderId="11" xfId="0" applyFill="1" applyBorder="1"/>
    <xf numFmtId="0" fontId="0" fillId="16" borderId="0" xfId="0" applyFill="1" applyBorder="1" applyAlignment="1">
      <alignment horizontal="center"/>
    </xf>
    <xf numFmtId="0" fontId="0" fillId="16" borderId="0" xfId="0" applyFill="1" applyBorder="1"/>
    <xf numFmtId="0" fontId="1" fillId="16" borderId="0" xfId="0" applyFont="1" applyFill="1" applyBorder="1" applyAlignment="1">
      <alignment horizontal="center"/>
    </xf>
    <xf numFmtId="0" fontId="21" fillId="10" borderId="12" xfId="0" applyFont="1" applyFill="1" applyBorder="1" applyAlignment="1">
      <alignment horizontal="center"/>
    </xf>
    <xf numFmtId="0" fontId="22" fillId="10" borderId="12" xfId="0" applyFont="1" applyFill="1" applyBorder="1"/>
    <xf numFmtId="0" fontId="22" fillId="10" borderId="0" xfId="0" applyFont="1" applyFill="1" applyBorder="1"/>
    <xf numFmtId="0" fontId="23" fillId="5" borderId="9" xfId="0" applyFont="1" applyFill="1" applyBorder="1" applyAlignment="1">
      <alignment horizontal="center"/>
    </xf>
    <xf numFmtId="0" fontId="23" fillId="5" borderId="9" xfId="0" applyFont="1" applyFill="1" applyBorder="1"/>
    <xf numFmtId="0" fontId="5" fillId="17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6" xfId="0" applyBorder="1"/>
    <xf numFmtId="0" fontId="0" fillId="0" borderId="0" xfId="0" applyBorder="1"/>
    <xf numFmtId="0" fontId="0" fillId="0" borderId="17" xfId="0" applyBorder="1"/>
    <xf numFmtId="0" fontId="0" fillId="0" borderId="11" xfId="0" applyBorder="1"/>
    <xf numFmtId="0" fontId="0" fillId="0" borderId="9" xfId="0" applyBorder="1" applyAlignment="1">
      <alignment horizontal="center"/>
    </xf>
    <xf numFmtId="0" fontId="3" fillId="0" borderId="9" xfId="1" applyBorder="1" applyAlignment="1">
      <alignment horizontal="center"/>
    </xf>
    <xf numFmtId="0" fontId="0" fillId="0" borderId="3" xfId="0" applyBorder="1"/>
    <xf numFmtId="0" fontId="0" fillId="0" borderId="18" xfId="0" applyBorder="1" applyAlignment="1">
      <alignment horizontal="left" vertical="center"/>
    </xf>
    <xf numFmtId="0" fontId="8" fillId="0" borderId="19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left" vertical="center"/>
    </xf>
    <xf numFmtId="164" fontId="0" fillId="0" borderId="1" xfId="0" quotePrefix="1" applyNumberFormat="1" applyBorder="1" applyAlignment="1">
      <alignment horizontal="left"/>
    </xf>
    <xf numFmtId="0" fontId="6" fillId="2" borderId="0" xfId="0" applyFont="1" applyFill="1"/>
    <xf numFmtId="0" fontId="12" fillId="2" borderId="6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left" vertical="center"/>
    </xf>
    <xf numFmtId="0" fontId="10" fillId="0" borderId="5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13" fillId="2" borderId="1" xfId="0" applyFont="1" applyFill="1" applyBorder="1" applyAlignment="1"/>
    <xf numFmtId="0" fontId="2" fillId="2" borderId="0" xfId="0" applyFont="1" applyFill="1"/>
    <xf numFmtId="0" fontId="16" fillId="4" borderId="0" xfId="0" applyFont="1" applyFill="1"/>
    <xf numFmtId="0" fontId="0" fillId="4" borderId="0" xfId="0" applyFont="1" applyFill="1"/>
    <xf numFmtId="0" fontId="0" fillId="4" borderId="0" xfId="0" applyFill="1"/>
    <xf numFmtId="0" fontId="12" fillId="2" borderId="4" xfId="0" applyFont="1" applyFill="1" applyBorder="1" applyAlignment="1">
      <alignment horizontal="left"/>
    </xf>
    <xf numFmtId="0" fontId="8" fillId="8" borderId="19" xfId="0" applyFont="1" applyFill="1" applyBorder="1" applyAlignment="1">
      <alignment horizontal="left" vertical="center"/>
    </xf>
    <xf numFmtId="0" fontId="0" fillId="17" borderId="1" xfId="0" applyFill="1" applyBorder="1"/>
    <xf numFmtId="0" fontId="11" fillId="17" borderId="1" xfId="0" applyFont="1" applyFill="1" applyBorder="1"/>
    <xf numFmtId="0" fontId="0" fillId="17" borderId="1" xfId="0" applyFill="1" applyBorder="1" applyAlignment="1">
      <alignment horizontal="center"/>
    </xf>
    <xf numFmtId="0" fontId="10" fillId="0" borderId="4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24" fillId="0" borderId="6" xfId="0" applyFont="1" applyBorder="1" applyAlignment="1">
      <alignment horizontal="center" textRotation="45"/>
    </xf>
    <xf numFmtId="0" fontId="24" fillId="0" borderId="4" xfId="0" applyFont="1" applyBorder="1" applyAlignment="1">
      <alignment horizontal="center" textRotation="45"/>
    </xf>
    <xf numFmtId="0" fontId="25" fillId="0" borderId="4" xfId="0" applyFont="1" applyBorder="1" applyAlignment="1">
      <alignment horizontal="center" textRotation="45"/>
    </xf>
    <xf numFmtId="0" fontId="26" fillId="0" borderId="4" xfId="0" applyFont="1" applyBorder="1" applyAlignment="1">
      <alignment horizontal="center" textRotation="45"/>
    </xf>
    <xf numFmtId="0" fontId="26" fillId="0" borderId="1" xfId="0" quotePrefix="1" applyFont="1" applyBorder="1" applyAlignment="1">
      <alignment horizontal="center" textRotation="45"/>
    </xf>
    <xf numFmtId="0" fontId="24" fillId="0" borderId="1" xfId="0" applyFont="1" applyFill="1" applyBorder="1" applyAlignment="1">
      <alignment horizontal="center"/>
    </xf>
    <xf numFmtId="0" fontId="0" fillId="0" borderId="5" xfId="0" applyBorder="1" applyAlignment="1"/>
    <xf numFmtId="0" fontId="0" fillId="0" borderId="20" xfId="0" applyBorder="1" applyAlignment="1"/>
    <xf numFmtId="0" fontId="0" fillId="10" borderId="7" xfId="0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0" fillId="0" borderId="1" xfId="0" applyFont="1" applyBorder="1" applyAlignment="1">
      <alignment horizontal="left"/>
    </xf>
    <xf numFmtId="0" fontId="0" fillId="0" borderId="2" xfId="0" applyBorder="1"/>
    <xf numFmtId="0" fontId="2" fillId="0" borderId="2" xfId="0" applyFont="1" applyBorder="1" applyAlignment="1">
      <alignment horizontal="right"/>
    </xf>
    <xf numFmtId="0" fontId="0" fillId="0" borderId="2" xfId="0" applyFill="1" applyBorder="1" applyAlignment="1">
      <alignment horizontal="center"/>
    </xf>
    <xf numFmtId="0" fontId="0" fillId="17" borderId="2" xfId="0" applyFill="1" applyBorder="1"/>
    <xf numFmtId="1" fontId="0" fillId="0" borderId="2" xfId="0" applyNumberFormat="1" applyBorder="1" applyAlignment="1">
      <alignment horizontal="center"/>
    </xf>
    <xf numFmtId="0" fontId="0" fillId="0" borderId="21" xfId="0" applyBorder="1"/>
    <xf numFmtId="0" fontId="0" fillId="2" borderId="21" xfId="0" applyFill="1" applyBorder="1" applyAlignment="1">
      <alignment horizontal="center"/>
    </xf>
    <xf numFmtId="0" fontId="0" fillId="17" borderId="21" xfId="0" applyFill="1" applyBorder="1"/>
    <xf numFmtId="0" fontId="4" fillId="6" borderId="21" xfId="0" applyFont="1" applyFill="1" applyBorder="1" applyAlignment="1">
      <alignment horizontal="center"/>
    </xf>
    <xf numFmtId="0" fontId="0" fillId="0" borderId="2" xfId="0" applyFont="1" applyBorder="1" applyAlignment="1">
      <alignment horizontal="left"/>
    </xf>
    <xf numFmtId="164" fontId="0" fillId="2" borderId="21" xfId="0" quotePrefix="1" applyNumberFormat="1" applyFill="1" applyBorder="1" applyAlignment="1">
      <alignment horizontal="center"/>
    </xf>
    <xf numFmtId="0" fontId="0" fillId="0" borderId="1" xfId="0" quotePrefix="1" applyFill="1" applyBorder="1"/>
    <xf numFmtId="0" fontId="27" fillId="4" borderId="17" xfId="0" quotePrefix="1" applyFont="1" applyFill="1" applyBorder="1"/>
    <xf numFmtId="0" fontId="27" fillId="4" borderId="17" xfId="0" applyFont="1" applyFill="1" applyBorder="1"/>
    <xf numFmtId="0" fontId="2" fillId="2" borderId="1" xfId="0" applyFont="1" applyFill="1" applyBorder="1"/>
    <xf numFmtId="0" fontId="4" fillId="5" borderId="1" xfId="0" applyFont="1" applyFill="1" applyBorder="1"/>
    <xf numFmtId="0" fontId="0" fillId="0" borderId="1" xfId="0" quotePrefix="1" applyBorder="1"/>
    <xf numFmtId="0" fontId="0" fillId="5" borderId="1" xfId="0" applyFill="1" applyBorder="1" applyAlignment="1"/>
    <xf numFmtId="0" fontId="0" fillId="2" borderId="0" xfId="0" applyFill="1"/>
    <xf numFmtId="0" fontId="2" fillId="2" borderId="1" xfId="0" applyFont="1" applyFill="1" applyBorder="1" applyAlignment="1"/>
    <xf numFmtId="0" fontId="2" fillId="0" borderId="1" xfId="0" applyFont="1" applyFill="1" applyBorder="1"/>
    <xf numFmtId="0" fontId="0" fillId="0" borderId="4" xfId="0" applyBorder="1"/>
    <xf numFmtId="0" fontId="0" fillId="0" borderId="4" xfId="0" applyBorder="1" applyAlignment="1">
      <alignment horizontal="left" vertical="center"/>
    </xf>
    <xf numFmtId="0" fontId="4" fillId="12" borderId="4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/>
    </xf>
    <xf numFmtId="0" fontId="2" fillId="13" borderId="4" xfId="0" applyFont="1" applyFill="1" applyBorder="1" applyAlignment="1">
      <alignment horizontal="center"/>
    </xf>
    <xf numFmtId="0" fontId="6" fillId="15" borderId="4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0" fillId="0" borderId="0" xfId="0" applyBorder="1" applyAlignment="1">
      <alignment horizontal="left" vertical="center"/>
    </xf>
    <xf numFmtId="0" fontId="0" fillId="0" borderId="22" xfId="0" applyBorder="1"/>
    <xf numFmtId="0" fontId="0" fillId="0" borderId="5" xfId="0" applyBorder="1"/>
    <xf numFmtId="0" fontId="0" fillId="0" borderId="23" xfId="0" applyBorder="1"/>
    <xf numFmtId="0" fontId="0" fillId="0" borderId="6" xfId="0" applyBorder="1"/>
    <xf numFmtId="0" fontId="13" fillId="2" borderId="1" xfId="0" applyFont="1" applyFill="1" applyBorder="1" applyAlignment="1">
      <alignment horizontal="center"/>
    </xf>
    <xf numFmtId="0" fontId="14" fillId="8" borderId="4" xfId="0" applyFont="1" applyFill="1" applyBorder="1" applyAlignment="1">
      <alignment horizontal="center"/>
    </xf>
    <xf numFmtId="0" fontId="14" fillId="8" borderId="6" xfId="0" applyFont="1" applyFill="1" applyBorder="1" applyAlignment="1">
      <alignment horizontal="center"/>
    </xf>
    <xf numFmtId="0" fontId="14" fillId="8" borderId="5" xfId="0" applyFont="1" applyFill="1" applyBorder="1" applyAlignment="1">
      <alignment horizontal="center"/>
    </xf>
    <xf numFmtId="0" fontId="28" fillId="18" borderId="4" xfId="0" applyFont="1" applyFill="1" applyBorder="1" applyAlignment="1">
      <alignment horizontal="center"/>
    </xf>
    <xf numFmtId="0" fontId="28" fillId="18" borderId="6" xfId="0" applyFont="1" applyFill="1" applyBorder="1" applyAlignment="1">
      <alignment horizontal="center"/>
    </xf>
    <xf numFmtId="0" fontId="28" fillId="18" borderId="5" xfId="0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15" fillId="19" borderId="0" xfId="0" applyFont="1" applyFill="1" applyAlignment="1">
      <alignment horizontal="center" vertical="center" wrapText="1"/>
    </xf>
    <xf numFmtId="0" fontId="16" fillId="8" borderId="0" xfId="0" applyFont="1" applyFill="1" applyAlignment="1">
      <alignment horizontal="center"/>
    </xf>
    <xf numFmtId="0" fontId="0" fillId="16" borderId="0" xfId="0" applyFill="1" applyBorder="1" applyAlignment="1">
      <alignment horizontal="center"/>
    </xf>
    <xf numFmtId="0" fontId="21" fillId="10" borderId="0" xfId="0" applyFont="1" applyFill="1" applyBorder="1" applyAlignment="1">
      <alignment horizontal="center"/>
    </xf>
    <xf numFmtId="0" fontId="0" fillId="10" borderId="0" xfId="0" applyFill="1" applyBorder="1" applyAlignment="1">
      <alignment horizontal="left"/>
    </xf>
    <xf numFmtId="0" fontId="0" fillId="10" borderId="0" xfId="0" quotePrefix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0" xfId="0" applyFill="1" applyBorder="1" applyAlignment="1">
      <alignment horizontal="center"/>
    </xf>
    <xf numFmtId="0" fontId="5" fillId="5" borderId="17" xfId="0" applyFont="1" applyFill="1" applyBorder="1" applyAlignment="1">
      <alignment horizontal="center" vertical="center" wrapText="1"/>
    </xf>
    <xf numFmtId="0" fontId="20" fillId="13" borderId="2" xfId="0" applyFont="1" applyFill="1" applyBorder="1" applyAlignment="1">
      <alignment horizontal="center" vertical="center"/>
    </xf>
    <xf numFmtId="0" fontId="20" fillId="1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15" fillId="13" borderId="4" xfId="0" applyFont="1" applyFill="1" applyBorder="1" applyAlignment="1">
      <alignment horizontal="left"/>
    </xf>
    <xf numFmtId="0" fontId="15" fillId="13" borderId="6" xfId="0" applyFont="1" applyFill="1" applyBorder="1" applyAlignment="1">
      <alignment horizontal="left"/>
    </xf>
    <xf numFmtId="0" fontId="15" fillId="13" borderId="5" xfId="0" applyFont="1" applyFill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17" fillId="0" borderId="5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5" xfId="0" applyBorder="1" applyAlignment="1">
      <alignment horizontal="left"/>
    </xf>
    <xf numFmtId="0" fontId="4" fillId="8" borderId="4" xfId="0" applyFont="1" applyFill="1" applyBorder="1" applyAlignment="1">
      <alignment horizontal="left"/>
    </xf>
    <xf numFmtId="0" fontId="4" fillId="8" borderId="6" xfId="0" applyFont="1" applyFill="1" applyBorder="1" applyAlignment="1">
      <alignment horizontal="left"/>
    </xf>
    <xf numFmtId="0" fontId="4" fillId="8" borderId="5" xfId="0" applyFont="1" applyFill="1" applyBorder="1" applyAlignment="1">
      <alignment horizontal="left"/>
    </xf>
    <xf numFmtId="0" fontId="0" fillId="0" borderId="6" xfId="0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9" fillId="8" borderId="4" xfId="0" applyFont="1" applyFill="1" applyBorder="1" applyAlignment="1">
      <alignment horizontal="left"/>
    </xf>
    <xf numFmtId="0" fontId="19" fillId="8" borderId="6" xfId="0" applyFont="1" applyFill="1" applyBorder="1" applyAlignment="1">
      <alignment horizontal="left"/>
    </xf>
    <xf numFmtId="0" fontId="19" fillId="8" borderId="5" xfId="0" applyFont="1" applyFill="1" applyBorder="1" applyAlignment="1">
      <alignment horizontal="left"/>
    </xf>
    <xf numFmtId="1" fontId="0" fillId="3" borderId="1" xfId="0" applyNumberFormat="1" applyFill="1" applyBorder="1" applyAlignment="1">
      <alignment horizontal="center"/>
    </xf>
    <xf numFmtId="0" fontId="3" fillId="0" borderId="4" xfId="1" applyBorder="1" applyAlignment="1">
      <alignment horizontal="left"/>
    </xf>
    <xf numFmtId="0" fontId="3" fillId="0" borderId="6" xfId="1" applyBorder="1" applyAlignment="1">
      <alignment horizontal="left"/>
    </xf>
    <xf numFmtId="0" fontId="3" fillId="0" borderId="5" xfId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5" xfId="0" applyFill="1" applyBorder="1" applyAlignment="1">
      <alignment horizontal="left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colors>
    <mruColors>
      <color rgb="FFF4E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7.png"/><Relationship Id="rId18" Type="http://schemas.openxmlformats.org/officeDocument/2006/relationships/image" Target="../media/image21.jpeg"/><Relationship Id="rId3" Type="http://schemas.openxmlformats.org/officeDocument/2006/relationships/image" Target="../media/image9.png"/><Relationship Id="rId7" Type="http://schemas.openxmlformats.org/officeDocument/2006/relationships/image" Target="../media/image13.jpg"/><Relationship Id="rId12" Type="http://schemas.openxmlformats.org/officeDocument/2006/relationships/image" Target="../media/image4.jpeg"/><Relationship Id="rId17" Type="http://schemas.openxmlformats.org/officeDocument/2006/relationships/hyperlink" Target="https://soundcloud.com/thebeast16/battlefield-the-beast-bayze-int" TargetMode="External"/><Relationship Id="rId2" Type="http://schemas.openxmlformats.org/officeDocument/2006/relationships/image" Target="../media/image8.png"/><Relationship Id="rId16" Type="http://schemas.openxmlformats.org/officeDocument/2006/relationships/image" Target="../media/image20.jpeg"/><Relationship Id="rId20" Type="http://schemas.openxmlformats.org/officeDocument/2006/relationships/image" Target="../media/image23.jpeg"/><Relationship Id="rId1" Type="http://schemas.openxmlformats.org/officeDocument/2006/relationships/image" Target="../media/image7.jpeg"/><Relationship Id="rId6" Type="http://schemas.openxmlformats.org/officeDocument/2006/relationships/image" Target="../media/image12.jpg"/><Relationship Id="rId11" Type="http://schemas.openxmlformats.org/officeDocument/2006/relationships/image" Target="../media/image16.jpeg"/><Relationship Id="rId5" Type="http://schemas.openxmlformats.org/officeDocument/2006/relationships/image" Target="../media/image11.jpg"/><Relationship Id="rId15" Type="http://schemas.openxmlformats.org/officeDocument/2006/relationships/image" Target="../media/image19.jpeg"/><Relationship Id="rId10" Type="http://schemas.openxmlformats.org/officeDocument/2006/relationships/image" Target="../media/image5.jpg"/><Relationship Id="rId19" Type="http://schemas.openxmlformats.org/officeDocument/2006/relationships/image" Target="../media/image22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https://commons.wikimedia.org/wiki/File:Timeline_of_Superconductivity_from_1900_to_2015.svg" TargetMode="External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76201</xdr:colOff>
      <xdr:row>6</xdr:row>
      <xdr:rowOff>276225</xdr:rowOff>
    </xdr:from>
    <xdr:to>
      <xdr:col>3</xdr:col>
      <xdr:colOff>2019301</xdr:colOff>
      <xdr:row>6</xdr:row>
      <xdr:rowOff>1819275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7A0648F2-1833-4472-BE1A-1212A90C6AFA}"/>
            </a:ext>
          </a:extLst>
        </xdr:cNvPr>
        <xdr:cNvSpPr txBox="1"/>
      </xdr:nvSpPr>
      <xdr:spPr>
        <a:xfrm>
          <a:off x="1485901" y="1314450"/>
          <a:ext cx="1943100" cy="154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 b="1">
              <a:solidFill>
                <a:srgbClr val="FFFF00"/>
              </a:solidFill>
            </a:rPr>
            <a:t>1-BSI's are</a:t>
          </a:r>
          <a:r>
            <a:rPr lang="nl-NL" sz="1100" b="1" baseline="0">
              <a:solidFill>
                <a:srgbClr val="FFFF00"/>
              </a:solidFill>
            </a:rPr>
            <a:t> addable</a:t>
          </a:r>
          <a:endParaRPr lang="nl-NL" sz="1100" b="1">
            <a:solidFill>
              <a:srgbClr val="FFFF00"/>
            </a:solidFill>
          </a:endParaRPr>
        </a:p>
        <a:p>
          <a:r>
            <a:rPr lang="nl-NL" sz="1100" b="1">
              <a:solidFill>
                <a:srgbClr val="FFFF00"/>
              </a:solidFill>
            </a:rPr>
            <a:t>2-</a:t>
          </a:r>
          <a:r>
            <a:rPr lang="nl-NL" sz="1100" b="1" baseline="0">
              <a:solidFill>
                <a:srgbClr val="FFFF00"/>
              </a:solidFill>
            </a:rPr>
            <a:t> Learn from the past (yesterday and further away ) but do not Judge</a:t>
          </a:r>
        </a:p>
        <a:p>
          <a:r>
            <a:rPr lang="nl-NL" sz="1100" b="1" baseline="0">
              <a:solidFill>
                <a:srgbClr val="FFFF00"/>
              </a:solidFill>
            </a:rPr>
            <a:t>3-The basis of the Blue Swan Index  is abundance and nobody makes a wrong choice.</a:t>
          </a:r>
          <a:endParaRPr lang="nl-NL" sz="1100" b="1">
            <a:solidFill>
              <a:srgbClr val="FFFF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49</xdr:col>
      <xdr:colOff>24238</xdr:colOff>
      <xdr:row>32</xdr:row>
      <xdr:rowOff>9525</xdr:rowOff>
    </xdr:to>
    <xdr:grpSp>
      <xdr:nvGrpSpPr>
        <xdr:cNvPr id="18" name="Groep 17">
          <a:extLst>
            <a:ext uri="{FF2B5EF4-FFF2-40B4-BE49-F238E27FC236}">
              <a16:creationId xmlns:a16="http://schemas.microsoft.com/office/drawing/2014/main" id="{C7A516B6-847C-4848-803F-B302BB44871B}"/>
            </a:ext>
          </a:extLst>
        </xdr:cNvPr>
        <xdr:cNvGrpSpPr/>
      </xdr:nvGrpSpPr>
      <xdr:grpSpPr>
        <a:xfrm>
          <a:off x="0" y="0"/>
          <a:ext cx="15407113" cy="7115175"/>
          <a:chOff x="0" y="0"/>
          <a:chExt cx="15411450" cy="7097736"/>
        </a:xfrm>
      </xdr:grpSpPr>
      <xdr:pic>
        <xdr:nvPicPr>
          <xdr:cNvPr id="14" name="Afbeelding 13" descr="Gerelateerde afbeelding">
            <a:extLst>
              <a:ext uri="{FF2B5EF4-FFF2-40B4-BE49-F238E27FC236}">
                <a16:creationId xmlns:a16="http://schemas.microsoft.com/office/drawing/2014/main" id="{ADDFB7FA-1854-4A67-94B5-553B3110D6F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438" t="3265" r="18254" b="82313"/>
          <a:stretch/>
        </xdr:blipFill>
        <xdr:spPr bwMode="auto">
          <a:xfrm>
            <a:off x="638176" y="0"/>
            <a:ext cx="13144499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Afbeelding 14" descr="Gerelateerde afbeelding">
            <a:extLst>
              <a:ext uri="{FF2B5EF4-FFF2-40B4-BE49-F238E27FC236}">
                <a16:creationId xmlns:a16="http://schemas.microsoft.com/office/drawing/2014/main" id="{9D1645C0-3357-4152-B670-D0E0E082FD9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8932" t="12925" r="7683"/>
          <a:stretch/>
        </xdr:blipFill>
        <xdr:spPr bwMode="auto">
          <a:xfrm>
            <a:off x="13658850" y="904875"/>
            <a:ext cx="1676185" cy="609599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Afbeelding 12" descr="Gerelateerde afbeelding">
            <a:extLst>
              <a:ext uri="{FF2B5EF4-FFF2-40B4-BE49-F238E27FC236}">
                <a16:creationId xmlns:a16="http://schemas.microsoft.com/office/drawing/2014/main" id="{1C014550-B448-4077-8E7A-93D2FDDBF825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441" t="5713" r="74010" b="6064"/>
          <a:stretch/>
        </xdr:blipFill>
        <xdr:spPr bwMode="auto">
          <a:xfrm>
            <a:off x="0" y="581024"/>
            <a:ext cx="1219200" cy="64882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Afbeelding 10" descr="Gerelateerde afbeelding">
            <a:extLst>
              <a:ext uri="{FF2B5EF4-FFF2-40B4-BE49-F238E27FC236}">
                <a16:creationId xmlns:a16="http://schemas.microsoft.com/office/drawing/2014/main" id="{2F4A42AE-26E3-4FD1-9DE0-28672C50710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776" t="57823" r="8441" b="9365"/>
          <a:stretch/>
        </xdr:blipFill>
        <xdr:spPr bwMode="auto">
          <a:xfrm>
            <a:off x="47625" y="4800599"/>
            <a:ext cx="15363825" cy="229713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Afbeelding 16" descr="Gerelateerde afbeelding">
            <a:extLst>
              <a:ext uri="{FF2B5EF4-FFF2-40B4-BE49-F238E27FC236}">
                <a16:creationId xmlns:a16="http://schemas.microsoft.com/office/drawing/2014/main" id="{D510AFAA-2353-4975-908A-1E01619603B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007" t="57823" r="81781" b="22177"/>
          <a:stretch/>
        </xdr:blipFill>
        <xdr:spPr bwMode="auto">
          <a:xfrm>
            <a:off x="47624" y="4800600"/>
            <a:ext cx="2105026" cy="11715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142875</xdr:colOff>
      <xdr:row>2</xdr:row>
      <xdr:rowOff>9385</xdr:rowOff>
    </xdr:from>
    <xdr:to>
      <xdr:col>15</xdr:col>
      <xdr:colOff>79398</xdr:colOff>
      <xdr:row>5</xdr:row>
      <xdr:rowOff>161925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7379F087-3CA7-4670-A0E9-2794D64F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33235"/>
          <a:ext cx="812823" cy="676415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</xdr:colOff>
      <xdr:row>6</xdr:row>
      <xdr:rowOff>57150</xdr:rowOff>
    </xdr:from>
    <xdr:to>
      <xdr:col>46</xdr:col>
      <xdr:colOff>96869</xdr:colOff>
      <xdr:row>6</xdr:row>
      <xdr:rowOff>1814400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F24C84C4-0325-4248-8BF9-2FC341CD6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095375"/>
          <a:ext cx="3173444" cy="1757250"/>
        </a:xfrm>
        <a:prstGeom prst="rect">
          <a:avLst/>
        </a:prstGeom>
      </xdr:spPr>
    </xdr:pic>
    <xdr:clientData/>
  </xdr:twoCellAnchor>
  <xdr:twoCellAnchor>
    <xdr:from>
      <xdr:col>43</xdr:col>
      <xdr:colOff>28575</xdr:colOff>
      <xdr:row>17</xdr:row>
      <xdr:rowOff>152400</xdr:rowOff>
    </xdr:from>
    <xdr:to>
      <xdr:col>46</xdr:col>
      <xdr:colOff>400050</xdr:colOff>
      <xdr:row>21</xdr:row>
      <xdr:rowOff>114300</xdr:rowOff>
    </xdr:to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7AC3021F-52C4-4A8C-B771-661C4662D0E8}"/>
            </a:ext>
          </a:extLst>
        </xdr:cNvPr>
        <xdr:cNvSpPr txBox="1"/>
      </xdr:nvSpPr>
      <xdr:spPr>
        <a:xfrm>
          <a:off x="11982450" y="4810125"/>
          <a:ext cx="197167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- Imtech,Fyra, Baring Bank..</a:t>
          </a:r>
        </a:p>
        <a:p>
          <a:r>
            <a:rPr lang="nl-NL" sz="1100"/>
            <a:t>- Lehman Brothers...etc.</a:t>
          </a:r>
        </a:p>
        <a:p>
          <a:r>
            <a:rPr lang="nl-NL" sz="1100"/>
            <a:t>- You?! (BSI is also Personal)</a:t>
          </a:r>
        </a:p>
      </xdr:txBody>
    </xdr:sp>
    <xdr:clientData/>
  </xdr:twoCellAnchor>
  <xdr:twoCellAnchor editAs="oneCell">
    <xdr:from>
      <xdr:col>36</xdr:col>
      <xdr:colOff>123825</xdr:colOff>
      <xdr:row>5</xdr:row>
      <xdr:rowOff>161925</xdr:rowOff>
    </xdr:from>
    <xdr:to>
      <xdr:col>46</xdr:col>
      <xdr:colOff>163544</xdr:colOff>
      <xdr:row>6</xdr:row>
      <xdr:rowOff>1728675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CD746649-4A79-42E1-8481-35591881A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175" y="1009650"/>
          <a:ext cx="3173444" cy="1757250"/>
        </a:xfrm>
        <a:prstGeom prst="rect">
          <a:avLst/>
        </a:prstGeom>
      </xdr:spPr>
    </xdr:pic>
    <xdr:clientData/>
  </xdr:twoCellAnchor>
  <xdr:twoCellAnchor editAs="oneCell">
    <xdr:from>
      <xdr:col>36</xdr:col>
      <xdr:colOff>209550</xdr:colOff>
      <xdr:row>5</xdr:row>
      <xdr:rowOff>76200</xdr:rowOff>
    </xdr:from>
    <xdr:to>
      <xdr:col>46</xdr:col>
      <xdr:colOff>249269</xdr:colOff>
      <xdr:row>6</xdr:row>
      <xdr:rowOff>1642950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3052A6E8-5C8C-4CDC-8B9F-5F0002580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923925"/>
          <a:ext cx="3173444" cy="1757250"/>
        </a:xfrm>
        <a:prstGeom prst="rect">
          <a:avLst/>
        </a:prstGeom>
      </xdr:spPr>
    </xdr:pic>
    <xdr:clientData/>
  </xdr:twoCellAnchor>
  <xdr:twoCellAnchor>
    <xdr:from>
      <xdr:col>44</xdr:col>
      <xdr:colOff>152399</xdr:colOff>
      <xdr:row>6</xdr:row>
      <xdr:rowOff>967215</xdr:rowOff>
    </xdr:from>
    <xdr:to>
      <xdr:col>44</xdr:col>
      <xdr:colOff>981074</xdr:colOff>
      <xdr:row>6</xdr:row>
      <xdr:rowOff>1516640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70D50D65-6F9E-4FBB-9542-76521E54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220574" y="2005440"/>
          <a:ext cx="828675" cy="5494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807416</xdr:colOff>
      <xdr:row>1</xdr:row>
      <xdr:rowOff>114300</xdr:rowOff>
    </xdr:from>
    <xdr:to>
      <xdr:col>3</xdr:col>
      <xdr:colOff>1262872</xdr:colOff>
      <xdr:row>4</xdr:row>
      <xdr:rowOff>107192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FA4A139E-7DF7-407A-9F5A-B0BDD7BE7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116" y="276225"/>
          <a:ext cx="455456" cy="478667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4</xdr:row>
      <xdr:rowOff>50042</xdr:rowOff>
    </xdr:from>
    <xdr:to>
      <xdr:col>3</xdr:col>
      <xdr:colOff>1771650</xdr:colOff>
      <xdr:row>6</xdr:row>
      <xdr:rowOff>11942</xdr:rowOff>
    </xdr:to>
    <xdr:sp macro="" textlink="">
      <xdr:nvSpPr>
        <xdr:cNvPr id="31" name="Tekstvak 66">
          <a:extLst>
            <a:ext uri="{FF2B5EF4-FFF2-40B4-BE49-F238E27FC236}">
              <a16:creationId xmlns:a16="http://schemas.microsoft.com/office/drawing/2014/main" id="{3BEFFBCF-3D83-4A23-9C88-FBFFC440B8BD}"/>
            </a:ext>
          </a:extLst>
        </xdr:cNvPr>
        <xdr:cNvSpPr txBox="1"/>
      </xdr:nvSpPr>
      <xdr:spPr>
        <a:xfrm>
          <a:off x="1743075" y="697742"/>
          <a:ext cx="1438275" cy="3524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400" b="1">
              <a:solidFill>
                <a:schemeClr val="bg1"/>
              </a:solidFill>
            </a:rPr>
            <a:t>Caring Solution!</a:t>
          </a:r>
        </a:p>
      </xdr:txBody>
    </xdr:sp>
    <xdr:clientData/>
  </xdr:twoCellAnchor>
  <xdr:twoCellAnchor>
    <xdr:from>
      <xdr:col>1</xdr:col>
      <xdr:colOff>590550</xdr:colOff>
      <xdr:row>18</xdr:row>
      <xdr:rowOff>152400</xdr:rowOff>
    </xdr:from>
    <xdr:to>
      <xdr:col>3</xdr:col>
      <xdr:colOff>1838325</xdr:colOff>
      <xdr:row>21</xdr:row>
      <xdr:rowOff>123825</xdr:rowOff>
    </xdr:to>
    <xdr:sp macro="" textlink="">
      <xdr:nvSpPr>
        <xdr:cNvPr id="32" name="Tekstvak 31">
          <a:extLst>
            <a:ext uri="{FF2B5EF4-FFF2-40B4-BE49-F238E27FC236}">
              <a16:creationId xmlns:a16="http://schemas.microsoft.com/office/drawing/2014/main" id="{85573479-E286-4717-B551-2469C3D39EDB}"/>
            </a:ext>
          </a:extLst>
        </xdr:cNvPr>
        <xdr:cNvSpPr txBox="1"/>
      </xdr:nvSpPr>
      <xdr:spPr>
        <a:xfrm>
          <a:off x="1200150" y="4972050"/>
          <a:ext cx="204787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©Bayze Management Systems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Rev.0, 6-dec-2018</a:t>
          </a:r>
          <a:endParaRPr lang="nl-NL">
            <a:effectLst/>
          </a:endParaRPr>
        </a:p>
        <a:p>
          <a:endParaRPr lang="nl-NL" sz="1100"/>
        </a:p>
      </xdr:txBody>
    </xdr:sp>
    <xdr:clientData/>
  </xdr:twoCellAnchor>
  <xdr:twoCellAnchor>
    <xdr:from>
      <xdr:col>46</xdr:col>
      <xdr:colOff>9525</xdr:colOff>
      <xdr:row>17</xdr:row>
      <xdr:rowOff>47625</xdr:rowOff>
    </xdr:from>
    <xdr:to>
      <xdr:col>46</xdr:col>
      <xdr:colOff>200025</xdr:colOff>
      <xdr:row>18</xdr:row>
      <xdr:rowOff>85725</xdr:rowOff>
    </xdr:to>
    <xdr:sp macro="" textlink="">
      <xdr:nvSpPr>
        <xdr:cNvPr id="35" name="Pijl: gekromd links 34">
          <a:extLst>
            <a:ext uri="{FF2B5EF4-FFF2-40B4-BE49-F238E27FC236}">
              <a16:creationId xmlns:a16="http://schemas.microsoft.com/office/drawing/2014/main" id="{1EC2EB81-E0F4-42A6-B582-5656BBE69B0D}"/>
            </a:ext>
          </a:extLst>
        </xdr:cNvPr>
        <xdr:cNvSpPr/>
      </xdr:nvSpPr>
      <xdr:spPr>
        <a:xfrm>
          <a:off x="13563600" y="4705350"/>
          <a:ext cx="190500" cy="200025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37</xdr:col>
      <xdr:colOff>200025</xdr:colOff>
      <xdr:row>5</xdr:row>
      <xdr:rowOff>123825</xdr:rowOff>
    </xdr:from>
    <xdr:to>
      <xdr:col>46</xdr:col>
      <xdr:colOff>19050</xdr:colOff>
      <xdr:row>6</xdr:row>
      <xdr:rowOff>219075</xdr:rowOff>
    </xdr:to>
    <xdr:sp macro="" textlink="">
      <xdr:nvSpPr>
        <xdr:cNvPr id="37" name="Tekstvak 66">
          <a:extLst>
            <a:ext uri="{FF2B5EF4-FFF2-40B4-BE49-F238E27FC236}">
              <a16:creationId xmlns:a16="http://schemas.microsoft.com/office/drawing/2014/main" id="{D6D12177-C8C3-4D8F-A1ED-A4FD8A9672FD}"/>
            </a:ext>
          </a:extLst>
        </xdr:cNvPr>
        <xdr:cNvSpPr txBox="1"/>
      </xdr:nvSpPr>
      <xdr:spPr>
        <a:xfrm>
          <a:off x="10839450" y="971550"/>
          <a:ext cx="2733675" cy="2857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100" b="1">
              <a:solidFill>
                <a:schemeClr val="bg1"/>
              </a:solidFill>
            </a:rPr>
            <a:t>Surf</a:t>
          </a:r>
          <a:r>
            <a:rPr lang="nl-NL" sz="1100" b="1" baseline="0">
              <a:solidFill>
                <a:schemeClr val="bg1"/>
              </a:solidFill>
            </a:rPr>
            <a:t> through the </a:t>
          </a:r>
          <a:r>
            <a:rPr lang="nl-NL" sz="1100" b="1">
              <a:solidFill>
                <a:schemeClr val="bg1"/>
              </a:solidFill>
            </a:rPr>
            <a:t>Quantum Multi Universe</a:t>
          </a:r>
        </a:p>
      </xdr:txBody>
    </xdr:sp>
    <xdr:clientData/>
  </xdr:twoCellAnchor>
  <xdr:twoCellAnchor>
    <xdr:from>
      <xdr:col>15</xdr:col>
      <xdr:colOff>104775</xdr:colOff>
      <xdr:row>2</xdr:row>
      <xdr:rowOff>9525</xdr:rowOff>
    </xdr:from>
    <xdr:to>
      <xdr:col>28</xdr:col>
      <xdr:colOff>104775</xdr:colOff>
      <xdr:row>5</xdr:row>
      <xdr:rowOff>152400</xdr:rowOff>
    </xdr:to>
    <xdr:sp macro="" textlink="">
      <xdr:nvSpPr>
        <xdr:cNvPr id="38" name="Rechthoek 37">
          <a:extLst>
            <a:ext uri="{FF2B5EF4-FFF2-40B4-BE49-F238E27FC236}">
              <a16:creationId xmlns:a16="http://schemas.microsoft.com/office/drawing/2014/main" id="{A56A8AB9-B945-4EC6-BBE4-F696E972CD0C}"/>
            </a:ext>
          </a:extLst>
        </xdr:cNvPr>
        <xdr:cNvSpPr/>
      </xdr:nvSpPr>
      <xdr:spPr>
        <a:xfrm>
          <a:off x="6019800" y="333375"/>
          <a:ext cx="2847975" cy="666750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15</xdr:col>
      <xdr:colOff>104775</xdr:colOff>
      <xdr:row>1</xdr:row>
      <xdr:rowOff>95249</xdr:rowOff>
    </xdr:from>
    <xdr:to>
      <xdr:col>31</xdr:col>
      <xdr:colOff>28575</xdr:colOff>
      <xdr:row>6</xdr:row>
      <xdr:rowOff>60156</xdr:rowOff>
    </xdr:to>
    <xdr:sp macro="" textlink="">
      <xdr:nvSpPr>
        <xdr:cNvPr id="21" name="Tekstvak 20">
          <a:extLst>
            <a:ext uri="{FF2B5EF4-FFF2-40B4-BE49-F238E27FC236}">
              <a16:creationId xmlns:a16="http://schemas.microsoft.com/office/drawing/2014/main" id="{4760B372-590C-4474-91F1-5058E9701D6A}"/>
            </a:ext>
          </a:extLst>
        </xdr:cNvPr>
        <xdr:cNvSpPr txBox="1"/>
      </xdr:nvSpPr>
      <xdr:spPr>
        <a:xfrm>
          <a:off x="6040354" y="255670"/>
          <a:ext cx="3352800" cy="8371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600" b="1">
              <a:solidFill>
                <a:schemeClr val="bg1"/>
              </a:solidFill>
            </a:rPr>
            <a:t>Blue Swan</a:t>
          </a:r>
        </a:p>
        <a:p>
          <a:pPr algn="ctr"/>
          <a:r>
            <a:rPr lang="nl-NL" sz="1600" b="1">
              <a:solidFill>
                <a:schemeClr val="bg1"/>
              </a:solidFill>
            </a:rPr>
            <a:t>Multi</a:t>
          </a:r>
          <a:r>
            <a:rPr lang="nl-NL" sz="1600" b="1" baseline="0">
              <a:solidFill>
                <a:schemeClr val="bg1"/>
              </a:solidFill>
            </a:rPr>
            <a:t> </a:t>
          </a:r>
          <a:r>
            <a:rPr lang="nl-NL" sz="1000" b="1" baseline="0">
              <a:solidFill>
                <a:schemeClr val="bg1"/>
              </a:solidFill>
            </a:rPr>
            <a:t>(Quantum) </a:t>
          </a:r>
          <a:r>
            <a:rPr lang="nl-NL" sz="1600" b="1" baseline="0">
              <a:solidFill>
                <a:schemeClr val="bg1"/>
              </a:solidFill>
            </a:rPr>
            <a:t>World Controller</a:t>
          </a:r>
        </a:p>
        <a:p>
          <a:pPr algn="ctr"/>
          <a:r>
            <a:rPr lang="nl-NL" sz="1100" b="1" baseline="0">
              <a:solidFill>
                <a:schemeClr val="bg1"/>
              </a:solidFill>
            </a:rPr>
            <a:t>Trust but verify ( with Serendipity )</a:t>
          </a:r>
          <a:endParaRPr lang="nl-NL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133350</xdr:colOff>
      <xdr:row>17</xdr:row>
      <xdr:rowOff>152399</xdr:rowOff>
    </xdr:from>
    <xdr:to>
      <xdr:col>39</xdr:col>
      <xdr:colOff>190500</xdr:colOff>
      <xdr:row>20</xdr:row>
      <xdr:rowOff>133350</xdr:rowOff>
    </xdr:to>
    <xdr:sp macro="" textlink="">
      <xdr:nvSpPr>
        <xdr:cNvPr id="43" name="Tekstvak 42">
          <a:extLst>
            <a:ext uri="{FF2B5EF4-FFF2-40B4-BE49-F238E27FC236}">
              <a16:creationId xmlns:a16="http://schemas.microsoft.com/office/drawing/2014/main" id="{19103E61-B71C-49D5-B5B8-56E7BFDB0988}"/>
            </a:ext>
          </a:extLst>
        </xdr:cNvPr>
        <xdr:cNvSpPr txBox="1"/>
      </xdr:nvSpPr>
      <xdr:spPr>
        <a:xfrm>
          <a:off x="3857625" y="4810124"/>
          <a:ext cx="7410450" cy="46672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 b="1" i="0" u="none" strike="noStrike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The early days of Serendipity were lonely. None knew its impact on Science, R&amp;D, Projects and Daily Life</a:t>
          </a:r>
        </a:p>
        <a:p>
          <a:pPr algn="ctr"/>
          <a:r>
            <a:rPr lang="nl-NL" sz="1100" b="1" i="0" u="none" strike="noStrike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All you</a:t>
          </a:r>
          <a:r>
            <a:rPr lang="nl-NL" sz="1100" b="1" i="0" u="none" strike="noStrik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need is Serendipity.</a:t>
          </a:r>
          <a:endParaRPr lang="nl-NL" sz="1100" b="1">
            <a:solidFill>
              <a:srgbClr val="FFFF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7</xdr:row>
      <xdr:rowOff>123825</xdr:rowOff>
    </xdr:from>
    <xdr:to>
      <xdr:col>10</xdr:col>
      <xdr:colOff>447675</xdr:colOff>
      <xdr:row>22</xdr:row>
      <xdr:rowOff>0</xdr:rowOff>
    </xdr:to>
    <xdr:sp macro="" textlink="">
      <xdr:nvSpPr>
        <xdr:cNvPr id="2" name="Gelijkbenige driehoek 1">
          <a:extLst>
            <a:ext uri="{FF2B5EF4-FFF2-40B4-BE49-F238E27FC236}">
              <a16:creationId xmlns:a16="http://schemas.microsoft.com/office/drawing/2014/main" id="{4E0F1F08-8E2C-47B1-938E-18167590586C}"/>
            </a:ext>
          </a:extLst>
        </xdr:cNvPr>
        <xdr:cNvSpPr/>
      </xdr:nvSpPr>
      <xdr:spPr>
        <a:xfrm>
          <a:off x="4105275" y="1257300"/>
          <a:ext cx="4267200" cy="230505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104775</xdr:colOff>
      <xdr:row>6</xdr:row>
      <xdr:rowOff>19050</xdr:rowOff>
    </xdr:from>
    <xdr:to>
      <xdr:col>10</xdr:col>
      <xdr:colOff>581024</xdr:colOff>
      <xdr:row>7</xdr:row>
      <xdr:rowOff>142874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BC8C8B4F-588A-46DB-92F5-68D4EBDF17F2}"/>
            </a:ext>
          </a:extLst>
        </xdr:cNvPr>
        <xdr:cNvSpPr txBox="1"/>
      </xdr:nvSpPr>
      <xdr:spPr>
        <a:xfrm>
          <a:off x="4371975" y="990600"/>
          <a:ext cx="2305049" cy="285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0">
              <a:solidFill>
                <a:srgbClr val="FF0000"/>
              </a:solidFill>
            </a:rPr>
            <a:t>(un)</a:t>
          </a:r>
          <a:r>
            <a:rPr lang="nl-NL" sz="1400" b="1">
              <a:solidFill>
                <a:srgbClr val="FF0000"/>
              </a:solidFill>
            </a:rPr>
            <a:t>Serendipity Mechanics</a:t>
          </a:r>
        </a:p>
      </xdr:txBody>
    </xdr:sp>
    <xdr:clientData/>
  </xdr:twoCellAnchor>
  <xdr:twoCellAnchor>
    <xdr:from>
      <xdr:col>1</xdr:col>
      <xdr:colOff>209550</xdr:colOff>
      <xdr:row>20</xdr:row>
      <xdr:rowOff>104775</xdr:rowOff>
    </xdr:from>
    <xdr:to>
      <xdr:col>3</xdr:col>
      <xdr:colOff>561975</xdr:colOff>
      <xdr:row>22</xdr:row>
      <xdr:rowOff>19050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21AF19ED-1BFD-4CD6-A00C-15728A40CFC1}"/>
            </a:ext>
          </a:extLst>
        </xdr:cNvPr>
        <xdr:cNvSpPr txBox="1"/>
      </xdr:nvSpPr>
      <xdr:spPr>
        <a:xfrm>
          <a:off x="2647950" y="3343275"/>
          <a:ext cx="15716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1">
              <a:solidFill>
                <a:srgbClr val="FF0000"/>
              </a:solidFill>
            </a:rPr>
            <a:t>Classic</a:t>
          </a:r>
          <a:r>
            <a:rPr lang="nl-NL" sz="1400" b="1" baseline="0">
              <a:solidFill>
                <a:srgbClr val="FF0000"/>
              </a:solidFill>
            </a:rPr>
            <a:t> Mechanics</a:t>
          </a:r>
          <a:endParaRPr lang="nl-NL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447675</xdr:colOff>
      <xdr:row>20</xdr:row>
      <xdr:rowOff>114300</xdr:rowOff>
    </xdr:from>
    <xdr:to>
      <xdr:col>13</xdr:col>
      <xdr:colOff>466725</xdr:colOff>
      <xdr:row>22</xdr:row>
      <xdr:rowOff>38100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5EBF86E6-C521-4BD2-A0F9-FE51EC9A42F9}"/>
            </a:ext>
          </a:extLst>
        </xdr:cNvPr>
        <xdr:cNvSpPr txBox="1"/>
      </xdr:nvSpPr>
      <xdr:spPr>
        <a:xfrm>
          <a:off x="8372475" y="3352800"/>
          <a:ext cx="18478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1" baseline="0">
              <a:solidFill>
                <a:srgbClr val="FF0000"/>
              </a:solidFill>
            </a:rPr>
            <a:t>Quantum Mechanics</a:t>
          </a:r>
          <a:endParaRPr lang="nl-NL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9525</xdr:colOff>
      <xdr:row>22</xdr:row>
      <xdr:rowOff>19050</xdr:rowOff>
    </xdr:from>
    <xdr:to>
      <xdr:col>23</xdr:col>
      <xdr:colOff>0</xdr:colOff>
      <xdr:row>22</xdr:row>
      <xdr:rowOff>19051</xdr:rowOff>
    </xdr:to>
    <xdr:cxnSp macro="">
      <xdr:nvCxnSpPr>
        <xdr:cNvPr id="7" name="Rechte verbindingslijn met pijl 6">
          <a:extLst>
            <a:ext uri="{FF2B5EF4-FFF2-40B4-BE49-F238E27FC236}">
              <a16:creationId xmlns:a16="http://schemas.microsoft.com/office/drawing/2014/main" id="{A72AC2B1-3EEF-4305-8F4E-65391C4FE3AE}"/>
            </a:ext>
          </a:extLst>
        </xdr:cNvPr>
        <xdr:cNvCxnSpPr/>
      </xdr:nvCxnSpPr>
      <xdr:spPr>
        <a:xfrm flipV="1">
          <a:off x="10372725" y="3581400"/>
          <a:ext cx="3648075" cy="1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9525</xdr:colOff>
      <xdr:row>7</xdr:row>
      <xdr:rowOff>133350</xdr:rowOff>
    </xdr:from>
    <xdr:to>
      <xdr:col>17</xdr:col>
      <xdr:colOff>9525</xdr:colOff>
      <xdr:row>22</xdr:row>
      <xdr:rowOff>0</xdr:rowOff>
    </xdr:to>
    <xdr:cxnSp macro="">
      <xdr:nvCxnSpPr>
        <xdr:cNvPr id="9" name="Rechte verbindingslijn met pijl 8">
          <a:extLst>
            <a:ext uri="{FF2B5EF4-FFF2-40B4-BE49-F238E27FC236}">
              <a16:creationId xmlns:a16="http://schemas.microsoft.com/office/drawing/2014/main" id="{7EE75111-1060-432F-B4A3-C282DA8299C9}"/>
            </a:ext>
          </a:extLst>
        </xdr:cNvPr>
        <xdr:cNvCxnSpPr/>
      </xdr:nvCxnSpPr>
      <xdr:spPr>
        <a:xfrm flipV="1">
          <a:off x="10372725" y="1266825"/>
          <a:ext cx="0" cy="2295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</xdr:colOff>
      <xdr:row>22</xdr:row>
      <xdr:rowOff>28575</xdr:rowOff>
    </xdr:from>
    <xdr:to>
      <xdr:col>3</xdr:col>
      <xdr:colOff>571500</xdr:colOff>
      <xdr:row>23</xdr:row>
      <xdr:rowOff>104775</xdr:rowOff>
    </xdr:to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DC4B734-7E07-4F8C-8E01-3A1F99509F5A}"/>
            </a:ext>
          </a:extLst>
        </xdr:cNvPr>
        <xdr:cNvSpPr txBox="1"/>
      </xdr:nvSpPr>
      <xdr:spPr>
        <a:xfrm>
          <a:off x="828675" y="3590925"/>
          <a:ext cx="15716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/>
            <a:t>- Deterministic</a:t>
          </a:r>
        </a:p>
      </xdr:txBody>
    </xdr:sp>
    <xdr:clientData/>
  </xdr:twoCellAnchor>
  <xdr:twoCellAnchor>
    <xdr:from>
      <xdr:col>10</xdr:col>
      <xdr:colOff>466724</xdr:colOff>
      <xdr:row>21</xdr:row>
      <xdr:rowOff>161924</xdr:rowOff>
    </xdr:from>
    <xdr:to>
      <xdr:col>16</xdr:col>
      <xdr:colOff>9525</xdr:colOff>
      <xdr:row>27</xdr:row>
      <xdr:rowOff>47625</xdr:rowOff>
    </xdr:to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0D7A94A7-9C2D-4EBA-9802-43D5DB1C95A3}"/>
            </a:ext>
          </a:extLst>
        </xdr:cNvPr>
        <xdr:cNvSpPr txBox="1"/>
      </xdr:nvSpPr>
      <xdr:spPr>
        <a:xfrm>
          <a:off x="6562724" y="3562349"/>
          <a:ext cx="3200401" cy="857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/>
            <a:t>- Probabilistic</a:t>
          </a:r>
        </a:p>
        <a:p>
          <a:r>
            <a:rPr lang="nl-NL" sz="1200" b="1"/>
            <a:t>- Depending</a:t>
          </a:r>
          <a:r>
            <a:rPr lang="nl-NL" sz="1200" b="1" baseline="0"/>
            <a:t> on observation ( Schrödinger Cat )</a:t>
          </a:r>
          <a:endParaRPr lang="nl-NL" sz="1200" b="1"/>
        </a:p>
        <a:p>
          <a:r>
            <a:rPr lang="nl-NL" sz="1200" b="1"/>
            <a:t>- Interpretation of outcome needed</a:t>
          </a:r>
        </a:p>
        <a:p>
          <a:r>
            <a:rPr lang="nl-NL" sz="1200" b="1"/>
            <a:t>-</a:t>
          </a:r>
        </a:p>
        <a:p>
          <a:endParaRPr lang="nl-NL" sz="1200" b="1"/>
        </a:p>
      </xdr:txBody>
    </xdr:sp>
    <xdr:clientData/>
  </xdr:twoCellAnchor>
  <xdr:twoCellAnchor>
    <xdr:from>
      <xdr:col>4</xdr:col>
      <xdr:colOff>0</xdr:colOff>
      <xdr:row>0</xdr:row>
      <xdr:rowOff>28574</xdr:rowOff>
    </xdr:from>
    <xdr:to>
      <xdr:col>11</xdr:col>
      <xdr:colOff>180975</xdr:colOff>
      <xdr:row>6</xdr:row>
      <xdr:rowOff>9525</xdr:rowOff>
    </xdr:to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D70A7F8A-EDF7-4549-BFE0-6E46345554E8}"/>
            </a:ext>
          </a:extLst>
        </xdr:cNvPr>
        <xdr:cNvSpPr txBox="1"/>
      </xdr:nvSpPr>
      <xdr:spPr>
        <a:xfrm>
          <a:off x="2105025" y="28574"/>
          <a:ext cx="4448175" cy="952501"/>
        </a:xfrm>
        <a:prstGeom prst="rect">
          <a:avLst/>
        </a:prstGeom>
        <a:solidFill>
          <a:srgbClr val="00B0F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2000" b="1">
              <a:solidFill>
                <a:schemeClr val="bg1"/>
              </a:solidFill>
            </a:rPr>
            <a:t>Trust but</a:t>
          </a:r>
          <a:r>
            <a:rPr lang="nl-NL" sz="2000" b="1" baseline="0">
              <a:solidFill>
                <a:schemeClr val="bg1"/>
              </a:solidFill>
            </a:rPr>
            <a:t> </a:t>
          </a:r>
          <a:r>
            <a:rPr lang="nl-NL" sz="2000" b="1" baseline="0">
              <a:solidFill>
                <a:srgbClr val="FF0000"/>
              </a:solidFill>
            </a:rPr>
            <a:t>Verify</a:t>
          </a:r>
          <a:r>
            <a:rPr lang="nl-NL" sz="2000" b="1" baseline="0">
              <a:solidFill>
                <a:schemeClr val="bg1"/>
              </a:solidFill>
            </a:rPr>
            <a:t> but...</a:t>
          </a:r>
        </a:p>
        <a:p>
          <a:pPr algn="ctr"/>
          <a:r>
            <a:rPr lang="nl-NL" sz="1100" b="1" baseline="0">
              <a:solidFill>
                <a:schemeClr val="bg1"/>
              </a:solidFill>
            </a:rPr>
            <a:t>- you do not have to understand it</a:t>
          </a:r>
        </a:p>
        <a:p>
          <a:pPr algn="ctr"/>
          <a:r>
            <a:rPr lang="nl-NL" sz="1100" b="1" baseline="0">
              <a:solidFill>
                <a:schemeClr val="bg1"/>
              </a:solidFill>
            </a:rPr>
            <a:t>- you do not make mistakes</a:t>
          </a:r>
        </a:p>
        <a:p>
          <a:pPr algn="ctr"/>
          <a:r>
            <a:rPr lang="nl-NL" sz="1100" b="1" baseline="0">
              <a:solidFill>
                <a:schemeClr val="bg1"/>
              </a:solidFill>
            </a:rPr>
            <a:t>once you ride the bicycle .... you can!</a:t>
          </a:r>
        </a:p>
        <a:p>
          <a:pPr algn="ctr"/>
          <a:endParaRPr lang="nl-NL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523875</xdr:colOff>
      <xdr:row>2</xdr:row>
      <xdr:rowOff>114300</xdr:rowOff>
    </xdr:from>
    <xdr:to>
      <xdr:col>3</xdr:col>
      <xdr:colOff>266700</xdr:colOff>
      <xdr:row>8</xdr:row>
      <xdr:rowOff>0</xdr:rowOff>
    </xdr:to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18A4C114-9B58-4A5B-B427-592AC1C81EC7}"/>
            </a:ext>
          </a:extLst>
        </xdr:cNvPr>
        <xdr:cNvSpPr txBox="1"/>
      </xdr:nvSpPr>
      <xdr:spPr>
        <a:xfrm>
          <a:off x="523875" y="438150"/>
          <a:ext cx="1571625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0"/>
            <a:t>A</a:t>
          </a:r>
          <a:r>
            <a:rPr lang="nl-NL" sz="1200" b="0" baseline="0"/>
            <a:t> blessing in disguise is also serendipity. This is important for safety.</a:t>
          </a:r>
          <a:endParaRPr lang="nl-NL" sz="1200" b="0"/>
        </a:p>
      </xdr:txBody>
    </xdr:sp>
    <xdr:clientData/>
  </xdr:twoCellAnchor>
  <xdr:twoCellAnchor>
    <xdr:from>
      <xdr:col>16</xdr:col>
      <xdr:colOff>600075</xdr:colOff>
      <xdr:row>23</xdr:row>
      <xdr:rowOff>19048</xdr:rowOff>
    </xdr:from>
    <xdr:to>
      <xdr:col>23</xdr:col>
      <xdr:colOff>9525</xdr:colOff>
      <xdr:row>34</xdr:row>
      <xdr:rowOff>28575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7B567552-7832-4EF1-8542-3614340F1398}"/>
            </a:ext>
          </a:extLst>
        </xdr:cNvPr>
        <xdr:cNvSpPr txBox="1"/>
      </xdr:nvSpPr>
      <xdr:spPr>
        <a:xfrm>
          <a:off x="10353675" y="3743323"/>
          <a:ext cx="3676650" cy="1790702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2000" b="1">
              <a:solidFill>
                <a:schemeClr val="bg1"/>
              </a:solidFill>
            </a:rPr>
            <a:t>Question?</a:t>
          </a:r>
        </a:p>
        <a:p>
          <a:pPr algn="ctr"/>
          <a:r>
            <a:rPr lang="nl-NL" sz="1200" b="1">
              <a:solidFill>
                <a:schemeClr val="bg1"/>
              </a:solidFill>
            </a:rPr>
            <a:t>How can I surf</a:t>
          </a:r>
          <a:r>
            <a:rPr lang="nl-NL" sz="1200" b="1" baseline="0">
              <a:solidFill>
                <a:schemeClr val="bg1"/>
              </a:solidFill>
            </a:rPr>
            <a:t> to</a:t>
          </a:r>
          <a:r>
            <a:rPr lang="nl-NL" sz="1200" b="1">
              <a:solidFill>
                <a:schemeClr val="bg1"/>
              </a:solidFill>
            </a:rPr>
            <a:t> the Ideal Quantum Universe ASAP</a:t>
          </a:r>
          <a:r>
            <a:rPr lang="nl-NL" sz="1200" b="1" baseline="0">
              <a:solidFill>
                <a:schemeClr val="bg1"/>
              </a:solidFill>
            </a:rPr>
            <a:t> without first obeserving any unkown Q-universe? ( Because observing can have unwanted effects on it )</a:t>
          </a:r>
        </a:p>
        <a:p>
          <a:pPr algn="ctr"/>
          <a:r>
            <a:rPr lang="nl-NL" sz="1600" b="1" baseline="0">
              <a:solidFill>
                <a:schemeClr val="bg1"/>
              </a:solidFill>
            </a:rPr>
            <a:t>The Answer is:</a:t>
          </a:r>
        </a:p>
        <a:p>
          <a:pPr algn="ctr"/>
          <a:r>
            <a:rPr lang="nl-NL" sz="1200" b="1" baseline="0">
              <a:solidFill>
                <a:schemeClr val="bg1"/>
              </a:solidFill>
            </a:rPr>
            <a:t>Use the Blue Swan Multiworld Controller</a:t>
          </a:r>
        </a:p>
        <a:p>
          <a:pPr algn="ctr"/>
          <a:r>
            <a:rPr lang="nl-NL" sz="1200" b="1" baseline="0">
              <a:solidFill>
                <a:schemeClr val="bg1"/>
              </a:solidFill>
            </a:rPr>
            <a:t>with Serendipity as verifyer</a:t>
          </a:r>
          <a:endParaRPr lang="nl-NL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342900</xdr:colOff>
      <xdr:row>7</xdr:row>
      <xdr:rowOff>28574</xdr:rowOff>
    </xdr:from>
    <xdr:to>
      <xdr:col>15</xdr:col>
      <xdr:colOff>57150</xdr:colOff>
      <xdr:row>19</xdr:row>
      <xdr:rowOff>0</xdr:rowOff>
    </xdr:to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48509704-5A57-43E5-A934-CB506FB2F3D6}"/>
            </a:ext>
          </a:extLst>
        </xdr:cNvPr>
        <xdr:cNvSpPr txBox="1"/>
      </xdr:nvSpPr>
      <xdr:spPr>
        <a:xfrm>
          <a:off x="5495925" y="1162049"/>
          <a:ext cx="3371850" cy="1914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/>
            <a:t>-</a:t>
          </a:r>
          <a:r>
            <a:rPr lang="nl-NL" sz="1200" b="1" baseline="0"/>
            <a:t> 2 Goals needed ( World / Personal )</a:t>
          </a:r>
          <a:endParaRPr lang="nl-NL" sz="1200" b="1"/>
        </a:p>
        <a:p>
          <a:r>
            <a:rPr lang="nl-NL" sz="1200" b="1"/>
            <a:t>- Depending</a:t>
          </a:r>
          <a:r>
            <a:rPr lang="nl-NL" sz="1200" b="1" baseline="0"/>
            <a:t> on Blue Swan Efficiency ( reach </a:t>
          </a:r>
        </a:p>
        <a:p>
          <a:r>
            <a:rPr lang="nl-NL" sz="1200" b="1" baseline="0"/>
            <a:t>  goals at the cost of nothing at all incl.yourself )</a:t>
          </a:r>
        </a:p>
        <a:p>
          <a:r>
            <a:rPr lang="nl-NL" sz="1200" b="1" baseline="0"/>
            <a:t>- also depending on action to reach the goal(s),</a:t>
          </a:r>
        </a:p>
        <a:p>
          <a:r>
            <a:rPr lang="nl-NL" sz="1200" b="1" baseline="0"/>
            <a:t>   be a "yes-Person"</a:t>
          </a:r>
          <a:endParaRPr lang="nl-NL" sz="1200" b="1"/>
        </a:p>
        <a:p>
          <a:r>
            <a:rPr lang="nl-NL" sz="1200" b="1"/>
            <a:t>- Interpretation of outcome (data ) needed but</a:t>
          </a:r>
          <a:r>
            <a:rPr lang="nl-NL" sz="1200" b="1" baseline="0"/>
            <a:t> </a:t>
          </a:r>
        </a:p>
        <a:p>
          <a:r>
            <a:rPr lang="nl-NL" sz="1200" b="1" baseline="0"/>
            <a:t>  the</a:t>
          </a:r>
          <a:r>
            <a:rPr lang="nl-NL" sz="1200" b="1"/>
            <a:t> Serendipity that you get is the key to </a:t>
          </a:r>
          <a:r>
            <a:rPr lang="nl-NL" sz="1200" b="1">
              <a:solidFill>
                <a:srgbClr val="FF0000"/>
              </a:solidFill>
            </a:rPr>
            <a:t>verify    </a:t>
          </a:r>
        </a:p>
        <a:p>
          <a:r>
            <a:rPr lang="nl-NL" sz="1200" b="1">
              <a:solidFill>
                <a:srgbClr val="FF0000"/>
              </a:solidFill>
            </a:rPr>
            <a:t>  </a:t>
          </a:r>
          <a:r>
            <a:rPr lang="nl-NL" sz="1200" b="1"/>
            <a:t>that you can</a:t>
          </a:r>
          <a:r>
            <a:rPr lang="nl-NL" sz="1200" b="1" baseline="0"/>
            <a:t> manage the unknown Unknown  </a:t>
          </a:r>
        </a:p>
        <a:p>
          <a:r>
            <a:rPr lang="nl-NL" sz="1200" b="1" baseline="0"/>
            <a:t>  Quantum Universes.</a:t>
          </a:r>
          <a:endParaRPr lang="nl-NL" sz="1200" b="1"/>
        </a:p>
        <a:p>
          <a:endParaRPr lang="nl-NL" sz="1200" b="1"/>
        </a:p>
      </xdr:txBody>
    </xdr:sp>
    <xdr:clientData/>
  </xdr:twoCellAnchor>
  <xdr:twoCellAnchor>
    <xdr:from>
      <xdr:col>4</xdr:col>
      <xdr:colOff>371475</xdr:colOff>
      <xdr:row>19</xdr:row>
      <xdr:rowOff>133349</xdr:rowOff>
    </xdr:from>
    <xdr:to>
      <xdr:col>9</xdr:col>
      <xdr:colOff>210211</xdr:colOff>
      <xdr:row>21</xdr:row>
      <xdr:rowOff>66674</xdr:rowOff>
    </xdr:to>
    <xdr:sp macro="" textlink="">
      <xdr:nvSpPr>
        <xdr:cNvPr id="24" name="Pijl: rechts 23">
          <a:extLst>
            <a:ext uri="{FF2B5EF4-FFF2-40B4-BE49-F238E27FC236}">
              <a16:creationId xmlns:a16="http://schemas.microsoft.com/office/drawing/2014/main" id="{3A1E1605-4970-4DD5-AF8B-51E60BF1C128}"/>
            </a:ext>
          </a:extLst>
        </xdr:cNvPr>
        <xdr:cNvSpPr/>
      </xdr:nvSpPr>
      <xdr:spPr>
        <a:xfrm rot="10800000">
          <a:off x="2476500" y="3209924"/>
          <a:ext cx="2886736" cy="257175"/>
        </a:xfrm>
        <a:prstGeom prst="righ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438150</xdr:colOff>
      <xdr:row>14</xdr:row>
      <xdr:rowOff>152400</xdr:rowOff>
    </xdr:from>
    <xdr:to>
      <xdr:col>8</xdr:col>
      <xdr:colOff>333375</xdr:colOff>
      <xdr:row>20</xdr:row>
      <xdr:rowOff>76200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B5C73BFF-2C80-4C9D-B53C-23114DBC12E7}"/>
            </a:ext>
          </a:extLst>
        </xdr:cNvPr>
        <xdr:cNvSpPr txBox="1"/>
      </xdr:nvSpPr>
      <xdr:spPr>
        <a:xfrm>
          <a:off x="3152775" y="2419350"/>
          <a:ext cx="1724025" cy="895350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200" b="1">
              <a:solidFill>
                <a:schemeClr val="bg1"/>
              </a:solidFill>
            </a:rPr>
            <a:t>No observation</a:t>
          </a:r>
          <a:r>
            <a:rPr lang="nl-NL" sz="1200" b="1" baseline="0">
              <a:solidFill>
                <a:schemeClr val="bg1"/>
              </a:solidFill>
            </a:rPr>
            <a:t> needed of the Quantum World.</a:t>
          </a:r>
        </a:p>
        <a:p>
          <a:pPr algn="ctr"/>
          <a:r>
            <a:rPr lang="nl-NL" sz="1200" b="1" baseline="0">
              <a:solidFill>
                <a:schemeClr val="bg1"/>
              </a:solidFill>
            </a:rPr>
            <a:t>Serendipity is the veryfier</a:t>
          </a:r>
          <a:endParaRPr lang="nl-NL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424099</xdr:colOff>
      <xdr:row>14</xdr:row>
      <xdr:rowOff>129628</xdr:rowOff>
    </xdr:from>
    <xdr:to>
      <xdr:col>10</xdr:col>
      <xdr:colOff>310460</xdr:colOff>
      <xdr:row>16</xdr:row>
      <xdr:rowOff>62953</xdr:rowOff>
    </xdr:to>
    <xdr:sp macro="" textlink="">
      <xdr:nvSpPr>
        <xdr:cNvPr id="22" name="Pijl: rechts 21">
          <a:extLst>
            <a:ext uri="{FF2B5EF4-FFF2-40B4-BE49-F238E27FC236}">
              <a16:creationId xmlns:a16="http://schemas.microsoft.com/office/drawing/2014/main" id="{3D41C079-925E-4519-98F1-0AF8B8847038}"/>
            </a:ext>
          </a:extLst>
        </xdr:cNvPr>
        <xdr:cNvSpPr/>
      </xdr:nvSpPr>
      <xdr:spPr>
        <a:xfrm rot="2646194">
          <a:off x="3748324" y="2396578"/>
          <a:ext cx="2324761" cy="257175"/>
        </a:xfrm>
        <a:prstGeom prst="righ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535950</xdr:colOff>
      <xdr:row>46</xdr:row>
      <xdr:rowOff>127306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804C9504-D633-4DE7-8D94-9814706A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22350" cy="7575856"/>
        </a:xfrm>
        <a:prstGeom prst="rect">
          <a:avLst/>
        </a:prstGeom>
      </xdr:spPr>
    </xdr:pic>
    <xdr:clientData/>
  </xdr:twoCellAnchor>
  <xdr:twoCellAnchor>
    <xdr:from>
      <xdr:col>7</xdr:col>
      <xdr:colOff>581025</xdr:colOff>
      <xdr:row>15</xdr:row>
      <xdr:rowOff>104775</xdr:rowOff>
    </xdr:from>
    <xdr:to>
      <xdr:col>9</xdr:col>
      <xdr:colOff>581025</xdr:colOff>
      <xdr:row>17</xdr:row>
      <xdr:rowOff>19050</xdr:rowOff>
    </xdr:to>
    <xdr:cxnSp macro="">
      <xdr:nvCxnSpPr>
        <xdr:cNvPr id="5" name="Rechte verbindingslijn met pijl 4">
          <a:extLst>
            <a:ext uri="{FF2B5EF4-FFF2-40B4-BE49-F238E27FC236}">
              <a16:creationId xmlns:a16="http://schemas.microsoft.com/office/drawing/2014/main" id="{B66DA1CB-97C6-4096-A26A-F4E28028E3CB}"/>
            </a:ext>
          </a:extLst>
        </xdr:cNvPr>
        <xdr:cNvCxnSpPr/>
      </xdr:nvCxnSpPr>
      <xdr:spPr>
        <a:xfrm flipV="1">
          <a:off x="4848225" y="2533650"/>
          <a:ext cx="1219200" cy="2381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560192</xdr:colOff>
      <xdr:row>29</xdr:row>
      <xdr:rowOff>140611</xdr:rowOff>
    </xdr:from>
    <xdr:to>
      <xdr:col>17</xdr:col>
      <xdr:colOff>32531</xdr:colOff>
      <xdr:row>34</xdr:row>
      <xdr:rowOff>96287</xdr:rowOff>
    </xdr:to>
    <xdr:pic>
      <xdr:nvPicPr>
        <xdr:cNvPr id="70" name="Afbeelding 69">
          <a:extLst>
            <a:ext uri="{FF2B5EF4-FFF2-40B4-BE49-F238E27FC236}">
              <a16:creationId xmlns:a16="http://schemas.microsoft.com/office/drawing/2014/main" id="{DE3692AE-A408-43A0-B951-782E7A437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292" y="3055261"/>
          <a:ext cx="1301139" cy="765301"/>
        </a:xfrm>
        <a:prstGeom prst="rect">
          <a:avLst/>
        </a:prstGeom>
      </xdr:spPr>
    </xdr:pic>
    <xdr:clientData/>
  </xdr:twoCellAnchor>
  <xdr:twoCellAnchor>
    <xdr:from>
      <xdr:col>2</xdr:col>
      <xdr:colOff>290690</xdr:colOff>
      <xdr:row>38</xdr:row>
      <xdr:rowOff>83249</xdr:rowOff>
    </xdr:from>
    <xdr:to>
      <xdr:col>21</xdr:col>
      <xdr:colOff>49676</xdr:colOff>
      <xdr:row>72</xdr:row>
      <xdr:rowOff>153834</xdr:rowOff>
    </xdr:to>
    <xdr:pic>
      <xdr:nvPicPr>
        <xdr:cNvPr id="71" name="Afbeelding 70">
          <a:extLst>
            <a:ext uri="{FF2B5EF4-FFF2-40B4-BE49-F238E27FC236}">
              <a16:creationId xmlns:a16="http://schemas.microsoft.com/office/drawing/2014/main" id="{62998FEF-86E4-4528-91A0-4DA1E34E8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10"/>
        <a:stretch/>
      </xdr:blipFill>
      <xdr:spPr>
        <a:xfrm>
          <a:off x="1014590" y="4455224"/>
          <a:ext cx="11341386" cy="5576035"/>
        </a:xfrm>
        <a:prstGeom prst="rect">
          <a:avLst/>
        </a:prstGeom>
      </xdr:spPr>
    </xdr:pic>
    <xdr:clientData/>
  </xdr:twoCellAnchor>
  <xdr:twoCellAnchor>
    <xdr:from>
      <xdr:col>8</xdr:col>
      <xdr:colOff>524601</xdr:colOff>
      <xdr:row>37</xdr:row>
      <xdr:rowOff>44035</xdr:rowOff>
    </xdr:from>
    <xdr:to>
      <xdr:col>16</xdr:col>
      <xdr:colOff>124108</xdr:colOff>
      <xdr:row>39</xdr:row>
      <xdr:rowOff>122464</xdr:rowOff>
    </xdr:to>
    <xdr:sp macro="" textlink="">
      <xdr:nvSpPr>
        <xdr:cNvPr id="72" name="Rechthoek 71">
          <a:extLst>
            <a:ext uri="{FF2B5EF4-FFF2-40B4-BE49-F238E27FC236}">
              <a16:creationId xmlns:a16="http://schemas.microsoft.com/office/drawing/2014/main" id="{8A184E40-034F-46EB-9025-F4E1CC73A979}"/>
            </a:ext>
          </a:extLst>
        </xdr:cNvPr>
        <xdr:cNvSpPr/>
      </xdr:nvSpPr>
      <xdr:spPr>
        <a:xfrm>
          <a:off x="4906101" y="4254085"/>
          <a:ext cx="4476307" cy="40227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12</xdr:col>
      <xdr:colOff>212713</xdr:colOff>
      <xdr:row>68</xdr:row>
      <xdr:rowOff>19326</xdr:rowOff>
    </xdr:from>
    <xdr:to>
      <xdr:col>12</xdr:col>
      <xdr:colOff>467392</xdr:colOff>
      <xdr:row>72</xdr:row>
      <xdr:rowOff>16671</xdr:rowOff>
    </xdr:to>
    <xdr:cxnSp macro="">
      <xdr:nvCxnSpPr>
        <xdr:cNvPr id="73" name="Rechte verbindingslijn 72">
          <a:extLst>
            <a:ext uri="{FF2B5EF4-FFF2-40B4-BE49-F238E27FC236}">
              <a16:creationId xmlns:a16="http://schemas.microsoft.com/office/drawing/2014/main" id="{7BB00485-2B16-4A63-A5D0-C8E89D298399}"/>
            </a:ext>
          </a:extLst>
        </xdr:cNvPr>
        <xdr:cNvCxnSpPr>
          <a:cxnSpLocks/>
          <a:endCxn id="80" idx="0"/>
        </xdr:cNvCxnSpPr>
      </xdr:nvCxnSpPr>
      <xdr:spPr>
        <a:xfrm>
          <a:off x="7032613" y="9249051"/>
          <a:ext cx="254679" cy="645045"/>
        </a:xfrm>
        <a:prstGeom prst="line">
          <a:avLst/>
        </a:prstGeom>
        <a:ln w="38100"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175556</xdr:colOff>
      <xdr:row>39</xdr:row>
      <xdr:rowOff>122464</xdr:rowOff>
    </xdr:from>
    <xdr:to>
      <xdr:col>9</xdr:col>
      <xdr:colOff>384663</xdr:colOff>
      <xdr:row>42</xdr:row>
      <xdr:rowOff>38968</xdr:rowOff>
    </xdr:to>
    <xdr:sp macro="" textlink="">
      <xdr:nvSpPr>
        <xdr:cNvPr id="74" name="Rechthoek 73">
          <a:extLst>
            <a:ext uri="{FF2B5EF4-FFF2-40B4-BE49-F238E27FC236}">
              <a16:creationId xmlns:a16="http://schemas.microsoft.com/office/drawing/2014/main" id="{6DAC5241-FB5A-4D37-80A4-54D866D8E606}"/>
            </a:ext>
          </a:extLst>
        </xdr:cNvPr>
        <xdr:cNvSpPr/>
      </xdr:nvSpPr>
      <xdr:spPr>
        <a:xfrm>
          <a:off x="899456" y="4656364"/>
          <a:ext cx="4476307" cy="40227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3</xdr:col>
      <xdr:colOff>602802</xdr:colOff>
      <xdr:row>28</xdr:row>
      <xdr:rowOff>108304</xdr:rowOff>
    </xdr:from>
    <xdr:to>
      <xdr:col>3</xdr:col>
      <xdr:colOff>602802</xdr:colOff>
      <xdr:row>44</xdr:row>
      <xdr:rowOff>61168</xdr:rowOff>
    </xdr:to>
    <xdr:cxnSp macro="">
      <xdr:nvCxnSpPr>
        <xdr:cNvPr id="75" name="Rechte verbindingslijn 74">
          <a:extLst>
            <a:ext uri="{FF2B5EF4-FFF2-40B4-BE49-F238E27FC236}">
              <a16:creationId xmlns:a16="http://schemas.microsoft.com/office/drawing/2014/main" id="{54737EE0-DD0B-42E0-905F-60C161BC221D}"/>
            </a:ext>
          </a:extLst>
        </xdr:cNvPr>
        <xdr:cNvCxnSpPr>
          <a:cxnSpLocks/>
        </xdr:cNvCxnSpPr>
      </xdr:nvCxnSpPr>
      <xdr:spPr>
        <a:xfrm flipV="1">
          <a:off x="1936302" y="2861029"/>
          <a:ext cx="0" cy="25436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522608</xdr:colOff>
      <xdr:row>37</xdr:row>
      <xdr:rowOff>160982</xdr:rowOff>
    </xdr:from>
    <xdr:to>
      <xdr:col>4</xdr:col>
      <xdr:colOff>449209</xdr:colOff>
      <xdr:row>40</xdr:row>
      <xdr:rowOff>63361</xdr:rowOff>
    </xdr:to>
    <xdr:sp macro="" textlink="">
      <xdr:nvSpPr>
        <xdr:cNvPr id="76" name="Tekstvak 11">
          <a:extLst>
            <a:ext uri="{FF2B5EF4-FFF2-40B4-BE49-F238E27FC236}">
              <a16:creationId xmlns:a16="http://schemas.microsoft.com/office/drawing/2014/main" id="{25DCE2F6-8346-4A04-A8EF-CAEEE16D81C6}"/>
            </a:ext>
          </a:extLst>
        </xdr:cNvPr>
        <xdr:cNvSpPr txBox="1"/>
      </xdr:nvSpPr>
      <xdr:spPr>
        <a:xfrm>
          <a:off x="1246508" y="4371032"/>
          <a:ext cx="1145801" cy="38815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/>
            <a:t>7000</a:t>
          </a:r>
        </a:p>
      </xdr:txBody>
    </xdr:sp>
    <xdr:clientData/>
  </xdr:twoCellAnchor>
  <xdr:twoCellAnchor>
    <xdr:from>
      <xdr:col>2</xdr:col>
      <xdr:colOff>474983</xdr:colOff>
      <xdr:row>33</xdr:row>
      <xdr:rowOff>65818</xdr:rowOff>
    </xdr:from>
    <xdr:to>
      <xdr:col>4</xdr:col>
      <xdr:colOff>401584</xdr:colOff>
      <xdr:row>35</xdr:row>
      <xdr:rowOff>130122</xdr:rowOff>
    </xdr:to>
    <xdr:sp macro="" textlink="">
      <xdr:nvSpPr>
        <xdr:cNvPr id="77" name="Tekstvak 12">
          <a:extLst>
            <a:ext uri="{FF2B5EF4-FFF2-40B4-BE49-F238E27FC236}">
              <a16:creationId xmlns:a16="http://schemas.microsoft.com/office/drawing/2014/main" id="{00ED1585-6861-4855-96E9-22040AFF0103}"/>
            </a:ext>
          </a:extLst>
        </xdr:cNvPr>
        <xdr:cNvSpPr txBox="1"/>
      </xdr:nvSpPr>
      <xdr:spPr>
        <a:xfrm>
          <a:off x="1198883" y="3628168"/>
          <a:ext cx="1145801" cy="38815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/>
            <a:t>8000</a:t>
          </a:r>
        </a:p>
      </xdr:txBody>
    </xdr:sp>
    <xdr:clientData/>
  </xdr:twoCellAnchor>
  <xdr:twoCellAnchor>
    <xdr:from>
      <xdr:col>2</xdr:col>
      <xdr:colOff>474982</xdr:colOff>
      <xdr:row>28</xdr:row>
      <xdr:rowOff>108303</xdr:rowOff>
    </xdr:from>
    <xdr:to>
      <xdr:col>4</xdr:col>
      <xdr:colOff>401583</xdr:colOff>
      <xdr:row>31</xdr:row>
      <xdr:rowOff>10682</xdr:rowOff>
    </xdr:to>
    <xdr:sp macro="" textlink="">
      <xdr:nvSpPr>
        <xdr:cNvPr id="78" name="Tekstvak 13">
          <a:extLst>
            <a:ext uri="{FF2B5EF4-FFF2-40B4-BE49-F238E27FC236}">
              <a16:creationId xmlns:a16="http://schemas.microsoft.com/office/drawing/2014/main" id="{67462BEB-A2CE-46C1-8732-858C72511C15}"/>
            </a:ext>
          </a:extLst>
        </xdr:cNvPr>
        <xdr:cNvSpPr txBox="1"/>
      </xdr:nvSpPr>
      <xdr:spPr>
        <a:xfrm>
          <a:off x="1198882" y="2861028"/>
          <a:ext cx="1145801" cy="38815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/>
            <a:t>9000</a:t>
          </a:r>
        </a:p>
      </xdr:txBody>
    </xdr:sp>
    <xdr:clientData/>
  </xdr:twoCellAnchor>
  <xdr:twoCellAnchor>
    <xdr:from>
      <xdr:col>2</xdr:col>
      <xdr:colOff>338021</xdr:colOff>
      <xdr:row>71</xdr:row>
      <xdr:rowOff>80623</xdr:rowOff>
    </xdr:from>
    <xdr:to>
      <xdr:col>9</xdr:col>
      <xdr:colOff>547128</xdr:colOff>
      <xdr:row>73</xdr:row>
      <xdr:rowOff>159052</xdr:rowOff>
    </xdr:to>
    <xdr:sp macro="" textlink="">
      <xdr:nvSpPr>
        <xdr:cNvPr id="79" name="Rechthoek 78">
          <a:extLst>
            <a:ext uri="{FF2B5EF4-FFF2-40B4-BE49-F238E27FC236}">
              <a16:creationId xmlns:a16="http://schemas.microsoft.com/office/drawing/2014/main" id="{760CB0DB-162D-4949-B05A-A71F886E7173}"/>
            </a:ext>
          </a:extLst>
        </xdr:cNvPr>
        <xdr:cNvSpPr/>
      </xdr:nvSpPr>
      <xdr:spPr>
        <a:xfrm>
          <a:off x="1004771" y="10529548"/>
          <a:ext cx="4476307" cy="40227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11</xdr:col>
      <xdr:colOff>466769</xdr:colOff>
      <xdr:row>72</xdr:row>
      <xdr:rowOff>16671</xdr:rowOff>
    </xdr:from>
    <xdr:to>
      <xdr:col>13</xdr:col>
      <xdr:colOff>468015</xdr:colOff>
      <xdr:row>76</xdr:row>
      <xdr:rowOff>45575</xdr:rowOff>
    </xdr:to>
    <xdr:pic>
      <xdr:nvPicPr>
        <xdr:cNvPr id="80" name="Afbeelding 79">
          <a:extLst>
            <a:ext uri="{FF2B5EF4-FFF2-40B4-BE49-F238E27FC236}">
              <a16:creationId xmlns:a16="http://schemas.microsoft.com/office/drawing/2014/main" id="{D43E7E0E-D11D-4817-BFEF-0F1F9902C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69" y="9894096"/>
          <a:ext cx="1220446" cy="676604"/>
        </a:xfrm>
        <a:prstGeom prst="rect">
          <a:avLst/>
        </a:prstGeom>
      </xdr:spPr>
    </xdr:pic>
    <xdr:clientData/>
  </xdr:twoCellAnchor>
  <xdr:twoCellAnchor>
    <xdr:from>
      <xdr:col>10</xdr:col>
      <xdr:colOff>111190</xdr:colOff>
      <xdr:row>67</xdr:row>
      <xdr:rowOff>46918</xdr:rowOff>
    </xdr:from>
    <xdr:to>
      <xdr:col>11</xdr:col>
      <xdr:colOff>353681</xdr:colOff>
      <xdr:row>72</xdr:row>
      <xdr:rowOff>119838</xdr:rowOff>
    </xdr:to>
    <xdr:cxnSp macro="">
      <xdr:nvCxnSpPr>
        <xdr:cNvPr id="81" name="Rechte verbindingslijn 80">
          <a:extLst>
            <a:ext uri="{FF2B5EF4-FFF2-40B4-BE49-F238E27FC236}">
              <a16:creationId xmlns:a16="http://schemas.microsoft.com/office/drawing/2014/main" id="{72FB70CA-1ECB-4486-B642-229DC7F9C8C9}"/>
            </a:ext>
          </a:extLst>
        </xdr:cNvPr>
        <xdr:cNvCxnSpPr>
          <a:cxnSpLocks/>
        </xdr:cNvCxnSpPr>
      </xdr:nvCxnSpPr>
      <xdr:spPr>
        <a:xfrm flipH="1">
          <a:off x="5711890" y="9114718"/>
          <a:ext cx="852091" cy="882545"/>
        </a:xfrm>
        <a:prstGeom prst="line">
          <a:avLst/>
        </a:prstGeom>
        <a:ln w="38100"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43023</xdr:colOff>
      <xdr:row>71</xdr:row>
      <xdr:rowOff>100939</xdr:rowOff>
    </xdr:from>
    <xdr:to>
      <xdr:col>10</xdr:col>
      <xdr:colOff>61059</xdr:colOff>
      <xdr:row>77</xdr:row>
      <xdr:rowOff>104775</xdr:rowOff>
    </xdr:to>
    <xdr:pic>
      <xdr:nvPicPr>
        <xdr:cNvPr id="82" name="Afbeelding 81">
          <a:extLst>
            <a:ext uri="{FF2B5EF4-FFF2-40B4-BE49-F238E27FC236}">
              <a16:creationId xmlns:a16="http://schemas.microsoft.com/office/drawing/2014/main" id="{FEEB1FB2-3AA6-40D7-991C-E7CDE488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973" y="10549864"/>
          <a:ext cx="627636" cy="975386"/>
        </a:xfrm>
        <a:prstGeom prst="rect">
          <a:avLst/>
        </a:prstGeom>
      </xdr:spPr>
    </xdr:pic>
    <xdr:clientData/>
  </xdr:twoCellAnchor>
  <xdr:twoCellAnchor>
    <xdr:from>
      <xdr:col>13</xdr:col>
      <xdr:colOff>225990</xdr:colOff>
      <xdr:row>67</xdr:row>
      <xdr:rowOff>64787</xdr:rowOff>
    </xdr:from>
    <xdr:to>
      <xdr:col>14</xdr:col>
      <xdr:colOff>174181</xdr:colOff>
      <xdr:row>72</xdr:row>
      <xdr:rowOff>153834</xdr:rowOff>
    </xdr:to>
    <xdr:cxnSp macro="">
      <xdr:nvCxnSpPr>
        <xdr:cNvPr id="83" name="Rechte verbindingslijn 82">
          <a:extLst>
            <a:ext uri="{FF2B5EF4-FFF2-40B4-BE49-F238E27FC236}">
              <a16:creationId xmlns:a16="http://schemas.microsoft.com/office/drawing/2014/main" id="{11A217CB-4F1C-4969-B484-895E7F1FED7A}"/>
            </a:ext>
          </a:extLst>
        </xdr:cNvPr>
        <xdr:cNvCxnSpPr>
          <a:cxnSpLocks/>
        </xdr:cNvCxnSpPr>
      </xdr:nvCxnSpPr>
      <xdr:spPr>
        <a:xfrm>
          <a:off x="7655490" y="9132587"/>
          <a:ext cx="557791" cy="898672"/>
        </a:xfrm>
        <a:prstGeom prst="line">
          <a:avLst/>
        </a:prstGeom>
        <a:ln w="38100"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226613</xdr:colOff>
      <xdr:row>71</xdr:row>
      <xdr:rowOff>80623</xdr:rowOff>
    </xdr:from>
    <xdr:to>
      <xdr:col>15</xdr:col>
      <xdr:colOff>566327</xdr:colOff>
      <xdr:row>77</xdr:row>
      <xdr:rowOff>7745</xdr:rowOff>
    </xdr:to>
    <xdr:pic>
      <xdr:nvPicPr>
        <xdr:cNvPr id="84" name="Afbeelding 83">
          <a:extLst>
            <a:ext uri="{FF2B5EF4-FFF2-40B4-BE49-F238E27FC236}">
              <a16:creationId xmlns:a16="http://schemas.microsoft.com/office/drawing/2014/main" id="{A70096C5-33FA-4FDB-9DE5-2A29A3C8E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75" t="16354" r="40852" b="56935"/>
        <a:stretch/>
      </xdr:blipFill>
      <xdr:spPr>
        <a:xfrm>
          <a:off x="8265713" y="9796123"/>
          <a:ext cx="949314" cy="898672"/>
        </a:xfrm>
        <a:prstGeom prst="rect">
          <a:avLst/>
        </a:prstGeom>
      </xdr:spPr>
    </xdr:pic>
    <xdr:clientData/>
  </xdr:twoCellAnchor>
  <xdr:twoCellAnchor>
    <xdr:from>
      <xdr:col>5</xdr:col>
      <xdr:colOff>430376</xdr:colOff>
      <xdr:row>29</xdr:row>
      <xdr:rowOff>63801</xdr:rowOff>
    </xdr:from>
    <xdr:to>
      <xdr:col>10</xdr:col>
      <xdr:colOff>433204</xdr:colOff>
      <xdr:row>49</xdr:row>
      <xdr:rowOff>14507</xdr:rowOff>
    </xdr:to>
    <xdr:pic>
      <xdr:nvPicPr>
        <xdr:cNvPr id="85" name="Afbeelding 84">
          <a:extLst>
            <a:ext uri="{FF2B5EF4-FFF2-40B4-BE49-F238E27FC236}">
              <a16:creationId xmlns:a16="http://schemas.microsoft.com/office/drawing/2014/main" id="{024D6704-77A7-4F19-8520-41096306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3076" y="2978451"/>
          <a:ext cx="3050828" cy="3189206"/>
        </a:xfrm>
        <a:prstGeom prst="rect">
          <a:avLst/>
        </a:prstGeom>
      </xdr:spPr>
    </xdr:pic>
    <xdr:clientData/>
  </xdr:twoCellAnchor>
  <xdr:twoCellAnchor>
    <xdr:from>
      <xdr:col>1</xdr:col>
      <xdr:colOff>259075</xdr:colOff>
      <xdr:row>22</xdr:row>
      <xdr:rowOff>41079</xdr:rowOff>
    </xdr:from>
    <xdr:to>
      <xdr:col>5</xdr:col>
      <xdr:colOff>336660</xdr:colOff>
      <xdr:row>38</xdr:row>
      <xdr:rowOff>82127</xdr:rowOff>
    </xdr:to>
    <xdr:pic>
      <xdr:nvPicPr>
        <xdr:cNvPr id="86" name="Afbeelding 85">
          <a:extLst>
            <a:ext uri="{FF2B5EF4-FFF2-40B4-BE49-F238E27FC236}">
              <a16:creationId xmlns:a16="http://schemas.microsoft.com/office/drawing/2014/main" id="{41ED6357-8B7A-4F1D-89FD-159C9B78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75" y="1822254"/>
          <a:ext cx="2515985" cy="2631848"/>
        </a:xfrm>
        <a:prstGeom prst="rect">
          <a:avLst/>
        </a:prstGeom>
      </xdr:spPr>
    </xdr:pic>
    <xdr:clientData/>
  </xdr:twoCellAnchor>
  <xdr:twoCellAnchor>
    <xdr:from>
      <xdr:col>14</xdr:col>
      <xdr:colOff>590390</xdr:colOff>
      <xdr:row>67</xdr:row>
      <xdr:rowOff>44091</xdr:rowOff>
    </xdr:from>
    <xdr:to>
      <xdr:col>16</xdr:col>
      <xdr:colOff>438150</xdr:colOff>
      <xdr:row>69</xdr:row>
      <xdr:rowOff>133350</xdr:rowOff>
    </xdr:to>
    <xdr:cxnSp macro="">
      <xdr:nvCxnSpPr>
        <xdr:cNvPr id="87" name="Rechte verbindingslijn 86">
          <a:extLst>
            <a:ext uri="{FF2B5EF4-FFF2-40B4-BE49-F238E27FC236}">
              <a16:creationId xmlns:a16="http://schemas.microsoft.com/office/drawing/2014/main" id="{F43BBA30-8AAD-4072-9C77-78F6906588D7}"/>
            </a:ext>
          </a:extLst>
        </xdr:cNvPr>
        <xdr:cNvCxnSpPr>
          <a:cxnSpLocks/>
        </xdr:cNvCxnSpPr>
      </xdr:nvCxnSpPr>
      <xdr:spPr>
        <a:xfrm flipH="1" flipV="1">
          <a:off x="8629490" y="9111891"/>
          <a:ext cx="1066960" cy="413109"/>
        </a:xfrm>
        <a:prstGeom prst="line">
          <a:avLst/>
        </a:prstGeom>
        <a:ln w="38100">
          <a:solidFill>
            <a:srgbClr val="00B0F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430139</xdr:colOff>
      <xdr:row>63</xdr:row>
      <xdr:rowOff>58129</xdr:rowOff>
    </xdr:from>
    <xdr:to>
      <xdr:col>18</xdr:col>
      <xdr:colOff>73321</xdr:colOff>
      <xdr:row>65</xdr:row>
      <xdr:rowOff>127487</xdr:rowOff>
    </xdr:to>
    <xdr:sp macro="" textlink="">
      <xdr:nvSpPr>
        <xdr:cNvPr id="88" name="Tekstvak 37">
          <a:extLst>
            <a:ext uri="{FF2B5EF4-FFF2-40B4-BE49-F238E27FC236}">
              <a16:creationId xmlns:a16="http://schemas.microsoft.com/office/drawing/2014/main" id="{E2559173-8DF3-427E-9D0C-F48287F2E8E3}"/>
            </a:ext>
          </a:extLst>
        </xdr:cNvPr>
        <xdr:cNvSpPr txBox="1"/>
      </xdr:nvSpPr>
      <xdr:spPr>
        <a:xfrm>
          <a:off x="7250039" y="8478229"/>
          <a:ext cx="3300782" cy="3932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>
              <a:solidFill>
                <a:srgbClr val="00B0F0"/>
              </a:solidFill>
            </a:rPr>
            <a:t>Fairytale: 3 princes of Serendip </a:t>
          </a:r>
        </a:p>
      </xdr:txBody>
    </xdr:sp>
    <xdr:clientData/>
  </xdr:twoCellAnchor>
  <xdr:twoCellAnchor>
    <xdr:from>
      <xdr:col>12</xdr:col>
      <xdr:colOff>430139</xdr:colOff>
      <xdr:row>64</xdr:row>
      <xdr:rowOff>127585</xdr:rowOff>
    </xdr:from>
    <xdr:to>
      <xdr:col>14</xdr:col>
      <xdr:colOff>150872</xdr:colOff>
      <xdr:row>67</xdr:row>
      <xdr:rowOff>35018</xdr:rowOff>
    </xdr:to>
    <xdr:sp macro="" textlink="">
      <xdr:nvSpPr>
        <xdr:cNvPr id="89" name="Tekstvak 38">
          <a:extLst>
            <a:ext uri="{FF2B5EF4-FFF2-40B4-BE49-F238E27FC236}">
              <a16:creationId xmlns:a16="http://schemas.microsoft.com/office/drawing/2014/main" id="{4682AC0E-BA7B-4143-8B9A-0B5F2A0D9AC2}"/>
            </a:ext>
          </a:extLst>
        </xdr:cNvPr>
        <xdr:cNvSpPr txBox="1"/>
      </xdr:nvSpPr>
      <xdr:spPr>
        <a:xfrm>
          <a:off x="7250039" y="8709610"/>
          <a:ext cx="939933" cy="3932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>
              <a:solidFill>
                <a:srgbClr val="00B0F0"/>
              </a:solidFill>
            </a:rPr>
            <a:t>Persia </a:t>
          </a:r>
        </a:p>
      </xdr:txBody>
    </xdr:sp>
    <xdr:clientData/>
  </xdr:twoCellAnchor>
  <xdr:twoCellAnchor>
    <xdr:from>
      <xdr:col>16</xdr:col>
      <xdr:colOff>348284</xdr:colOff>
      <xdr:row>69</xdr:row>
      <xdr:rowOff>14675</xdr:rowOff>
    </xdr:from>
    <xdr:to>
      <xdr:col>19</xdr:col>
      <xdr:colOff>219075</xdr:colOff>
      <xdr:row>73</xdr:row>
      <xdr:rowOff>22924</xdr:rowOff>
    </xdr:to>
    <xdr:sp macro="" textlink="">
      <xdr:nvSpPr>
        <xdr:cNvPr id="90" name="Tekstvak 39">
          <a:extLst>
            <a:ext uri="{FF2B5EF4-FFF2-40B4-BE49-F238E27FC236}">
              <a16:creationId xmlns:a16="http://schemas.microsoft.com/office/drawing/2014/main" id="{79EDC13D-1807-46C8-8791-23ACC1902DEF}"/>
            </a:ext>
          </a:extLst>
        </xdr:cNvPr>
        <xdr:cNvSpPr txBox="1"/>
      </xdr:nvSpPr>
      <xdr:spPr>
        <a:xfrm>
          <a:off x="9606584" y="9406325"/>
          <a:ext cx="1699591" cy="6559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>
              <a:solidFill>
                <a:srgbClr val="00B0F0"/>
              </a:solidFill>
            </a:rPr>
            <a:t>Serendipity in a</a:t>
          </a:r>
        </a:p>
        <a:p>
          <a:r>
            <a:rPr lang="nl-NL">
              <a:solidFill>
                <a:srgbClr val="00B0F0"/>
              </a:solidFill>
            </a:rPr>
            <a:t>letter (1754) </a:t>
          </a:r>
        </a:p>
      </xdr:txBody>
    </xdr:sp>
    <xdr:clientData/>
  </xdr:twoCellAnchor>
  <xdr:twoCellAnchor>
    <xdr:from>
      <xdr:col>12</xdr:col>
      <xdr:colOff>470300</xdr:colOff>
      <xdr:row>63</xdr:row>
      <xdr:rowOff>152347</xdr:rowOff>
    </xdr:from>
    <xdr:to>
      <xdr:col>12</xdr:col>
      <xdr:colOff>470300</xdr:colOff>
      <xdr:row>67</xdr:row>
      <xdr:rowOff>2505</xdr:rowOff>
    </xdr:to>
    <xdr:cxnSp macro="">
      <xdr:nvCxnSpPr>
        <xdr:cNvPr id="91" name="Rechte verbindingslijn 90">
          <a:extLst>
            <a:ext uri="{FF2B5EF4-FFF2-40B4-BE49-F238E27FC236}">
              <a16:creationId xmlns:a16="http://schemas.microsoft.com/office/drawing/2014/main" id="{58E644C3-9F3E-4EA8-A721-340451792216}"/>
            </a:ext>
          </a:extLst>
        </xdr:cNvPr>
        <xdr:cNvCxnSpPr>
          <a:cxnSpLocks/>
        </xdr:cNvCxnSpPr>
      </xdr:nvCxnSpPr>
      <xdr:spPr>
        <a:xfrm>
          <a:off x="7290200" y="8572447"/>
          <a:ext cx="0" cy="497858"/>
        </a:xfrm>
        <a:prstGeom prst="line">
          <a:avLst/>
        </a:prstGeom>
        <a:ln w="38100">
          <a:solidFill>
            <a:srgbClr val="00B0F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143163</xdr:colOff>
      <xdr:row>53</xdr:row>
      <xdr:rowOff>140330</xdr:rowOff>
    </xdr:from>
    <xdr:to>
      <xdr:col>21</xdr:col>
      <xdr:colOff>164810</xdr:colOff>
      <xdr:row>56</xdr:row>
      <xdr:rowOff>47763</xdr:rowOff>
    </xdr:to>
    <xdr:sp macro="" textlink="">
      <xdr:nvSpPr>
        <xdr:cNvPr id="92" name="Tekstvak 46">
          <a:extLst>
            <a:ext uri="{FF2B5EF4-FFF2-40B4-BE49-F238E27FC236}">
              <a16:creationId xmlns:a16="http://schemas.microsoft.com/office/drawing/2014/main" id="{53AE694B-764B-4F9E-A0A4-20FB6E7E875B}"/>
            </a:ext>
          </a:extLst>
        </xdr:cNvPr>
        <xdr:cNvSpPr txBox="1"/>
      </xdr:nvSpPr>
      <xdr:spPr>
        <a:xfrm>
          <a:off x="10011063" y="6941180"/>
          <a:ext cx="2460047" cy="3932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>
              <a:solidFill>
                <a:srgbClr val="00B0F0"/>
              </a:solidFill>
            </a:rPr>
            <a:t>Serendipity in science</a:t>
          </a:r>
        </a:p>
      </xdr:txBody>
    </xdr:sp>
    <xdr:clientData/>
  </xdr:twoCellAnchor>
  <xdr:twoCellAnchor>
    <xdr:from>
      <xdr:col>18</xdr:col>
      <xdr:colOff>195565</xdr:colOff>
      <xdr:row>32</xdr:row>
      <xdr:rowOff>114300</xdr:rowOff>
    </xdr:from>
    <xdr:to>
      <xdr:col>22</xdr:col>
      <xdr:colOff>217212</xdr:colOff>
      <xdr:row>38</xdr:row>
      <xdr:rowOff>62686</xdr:rowOff>
    </xdr:to>
    <xdr:sp macro="" textlink="">
      <xdr:nvSpPr>
        <xdr:cNvPr id="93" name="Tekstvak 47">
          <a:extLst>
            <a:ext uri="{FF2B5EF4-FFF2-40B4-BE49-F238E27FC236}">
              <a16:creationId xmlns:a16="http://schemas.microsoft.com/office/drawing/2014/main" id="{A9C445A9-5124-4A3F-AA2C-7A433AB1F3C5}"/>
            </a:ext>
          </a:extLst>
        </xdr:cNvPr>
        <xdr:cNvSpPr txBox="1"/>
      </xdr:nvSpPr>
      <xdr:spPr>
        <a:xfrm>
          <a:off x="10673065" y="3514725"/>
          <a:ext cx="2460047" cy="919936"/>
        </a:xfrm>
        <a:prstGeom prst="rect">
          <a:avLst/>
        </a:prstGeom>
        <a:noFill/>
        <a:ln>
          <a:solidFill>
            <a:srgbClr val="00B0F0"/>
          </a:solidFill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>
              <a:solidFill>
                <a:srgbClr val="00B0F0"/>
              </a:solidFill>
            </a:rPr>
            <a:t>Serendipity captured in triangle in projects</a:t>
          </a:r>
        </a:p>
        <a:p>
          <a:r>
            <a:rPr lang="nl-NL">
              <a:solidFill>
                <a:srgbClr val="00B0F0"/>
              </a:solidFill>
            </a:rPr>
            <a:t>(2006)</a:t>
          </a:r>
        </a:p>
      </xdr:txBody>
    </xdr:sp>
    <xdr:clientData/>
  </xdr:twoCellAnchor>
  <xdr:twoCellAnchor>
    <xdr:from>
      <xdr:col>17</xdr:col>
      <xdr:colOff>32532</xdr:colOff>
      <xdr:row>38</xdr:row>
      <xdr:rowOff>32840</xdr:rowOff>
    </xdr:from>
    <xdr:to>
      <xdr:col>19</xdr:col>
      <xdr:colOff>35083</xdr:colOff>
      <xdr:row>42</xdr:row>
      <xdr:rowOff>136759</xdr:rowOff>
    </xdr:to>
    <xdr:cxnSp macro="">
      <xdr:nvCxnSpPr>
        <xdr:cNvPr id="94" name="Rechte verbindingslijn 93">
          <a:extLst>
            <a:ext uri="{FF2B5EF4-FFF2-40B4-BE49-F238E27FC236}">
              <a16:creationId xmlns:a16="http://schemas.microsoft.com/office/drawing/2014/main" id="{2C48C06C-6C92-42C6-9F71-6888D8418A6C}"/>
            </a:ext>
          </a:extLst>
        </xdr:cNvPr>
        <xdr:cNvCxnSpPr>
          <a:cxnSpLocks/>
        </xdr:cNvCxnSpPr>
      </xdr:nvCxnSpPr>
      <xdr:spPr>
        <a:xfrm flipH="1">
          <a:off x="9900432" y="4404815"/>
          <a:ext cx="1221751" cy="751619"/>
        </a:xfrm>
        <a:prstGeom prst="line">
          <a:avLst/>
        </a:prstGeom>
        <a:ln w="38100">
          <a:solidFill>
            <a:srgbClr val="00B0F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578563</xdr:colOff>
      <xdr:row>38</xdr:row>
      <xdr:rowOff>135767</xdr:rowOff>
    </xdr:from>
    <xdr:to>
      <xdr:col>17</xdr:col>
      <xdr:colOff>76776</xdr:colOff>
      <xdr:row>41</xdr:row>
      <xdr:rowOff>161710</xdr:rowOff>
    </xdr:to>
    <xdr:sp macro="" textlink="">
      <xdr:nvSpPr>
        <xdr:cNvPr id="95" name="Rechthoek 94">
          <a:extLst>
            <a:ext uri="{FF2B5EF4-FFF2-40B4-BE49-F238E27FC236}">
              <a16:creationId xmlns:a16="http://schemas.microsoft.com/office/drawing/2014/main" id="{27B3EA77-959F-4259-AD57-9293ACDAD57E}"/>
            </a:ext>
          </a:extLst>
        </xdr:cNvPr>
        <xdr:cNvSpPr/>
      </xdr:nvSpPr>
      <xdr:spPr>
        <a:xfrm>
          <a:off x="9836863" y="4507742"/>
          <a:ext cx="107813" cy="511718"/>
        </a:xfrm>
        <a:prstGeom prst="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17</xdr:col>
      <xdr:colOff>88836</xdr:colOff>
      <xdr:row>31</xdr:row>
      <xdr:rowOff>133350</xdr:rowOff>
    </xdr:from>
    <xdr:to>
      <xdr:col>18</xdr:col>
      <xdr:colOff>323850</xdr:colOff>
      <xdr:row>37</xdr:row>
      <xdr:rowOff>132212</xdr:rowOff>
    </xdr:to>
    <xdr:cxnSp macro="">
      <xdr:nvCxnSpPr>
        <xdr:cNvPr id="96" name="Rechte verbindingslijn 95">
          <a:extLst>
            <a:ext uri="{FF2B5EF4-FFF2-40B4-BE49-F238E27FC236}">
              <a16:creationId xmlns:a16="http://schemas.microsoft.com/office/drawing/2014/main" id="{B223C3CA-92BE-4916-A77A-3884EF4927C4}"/>
            </a:ext>
          </a:extLst>
        </xdr:cNvPr>
        <xdr:cNvCxnSpPr>
          <a:cxnSpLocks/>
        </xdr:cNvCxnSpPr>
      </xdr:nvCxnSpPr>
      <xdr:spPr>
        <a:xfrm flipH="1">
          <a:off x="9956736" y="3371850"/>
          <a:ext cx="844614" cy="970412"/>
        </a:xfrm>
        <a:prstGeom prst="line">
          <a:avLst/>
        </a:prstGeom>
        <a:ln w="38100">
          <a:solidFill>
            <a:srgbClr val="00B0F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492176</xdr:colOff>
      <xdr:row>19</xdr:row>
      <xdr:rowOff>57150</xdr:rowOff>
    </xdr:from>
    <xdr:to>
      <xdr:col>21</xdr:col>
      <xdr:colOff>513823</xdr:colOff>
      <xdr:row>32</xdr:row>
      <xdr:rowOff>51771</xdr:rowOff>
    </xdr:to>
    <xdr:sp macro="" textlink="">
      <xdr:nvSpPr>
        <xdr:cNvPr id="97" name="Tekstvak 56">
          <a:extLst>
            <a:ext uri="{FF2B5EF4-FFF2-40B4-BE49-F238E27FC236}">
              <a16:creationId xmlns:a16="http://schemas.microsoft.com/office/drawing/2014/main" id="{A0DA9735-D20B-4CF9-AD53-07419AD7968A}"/>
            </a:ext>
          </a:extLst>
        </xdr:cNvPr>
        <xdr:cNvSpPr txBox="1"/>
      </xdr:nvSpPr>
      <xdr:spPr>
        <a:xfrm>
          <a:off x="10360076" y="1514475"/>
          <a:ext cx="2460047" cy="2099646"/>
        </a:xfrm>
        <a:prstGeom prst="rect">
          <a:avLst/>
        </a:prstGeom>
        <a:noFill/>
        <a:ln>
          <a:solidFill>
            <a:srgbClr val="00B0F0"/>
          </a:solidFill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>
              <a:solidFill>
                <a:srgbClr val="00B0F0"/>
              </a:solidFill>
            </a:rPr>
            <a:t>Serendipity Management in R&amp;D, Projects and Daily Life</a:t>
          </a:r>
        </a:p>
        <a:p>
          <a:pPr algn="ctr"/>
          <a:r>
            <a:rPr lang="nl-NL">
              <a:solidFill>
                <a:srgbClr val="00B0F0"/>
              </a:solidFill>
            </a:rPr>
            <a:t>( Blue Swan Theory )</a:t>
          </a:r>
        </a:p>
        <a:p>
          <a:pPr algn="ctr"/>
          <a:r>
            <a:rPr lang="nl-NL">
              <a:solidFill>
                <a:srgbClr val="FF0000"/>
              </a:solidFill>
            </a:rPr>
            <a:t>100% Safety </a:t>
          </a:r>
          <a:r>
            <a:rPr lang="nl-NL">
              <a:solidFill>
                <a:srgbClr val="00B0F0"/>
              </a:solidFill>
            </a:rPr>
            <a:t>possible by managing the Unkown Unknown in time.</a:t>
          </a:r>
        </a:p>
      </xdr:txBody>
    </xdr:sp>
    <xdr:clientData/>
  </xdr:twoCellAnchor>
  <xdr:twoCellAnchor>
    <xdr:from>
      <xdr:col>5</xdr:col>
      <xdr:colOff>378217</xdr:colOff>
      <xdr:row>19</xdr:row>
      <xdr:rowOff>38100</xdr:rowOff>
    </xdr:from>
    <xdr:to>
      <xdr:col>17</xdr:col>
      <xdr:colOff>408316</xdr:colOff>
      <xdr:row>25</xdr:row>
      <xdr:rowOff>85725</xdr:rowOff>
    </xdr:to>
    <xdr:sp macro="" textlink="">
      <xdr:nvSpPr>
        <xdr:cNvPr id="98" name="Tekstvak 57">
          <a:extLst>
            <a:ext uri="{FF2B5EF4-FFF2-40B4-BE49-F238E27FC236}">
              <a16:creationId xmlns:a16="http://schemas.microsoft.com/office/drawing/2014/main" id="{F8F20D79-65B4-4053-AD86-3D4DD401BD9F}"/>
            </a:ext>
          </a:extLst>
        </xdr:cNvPr>
        <xdr:cNvSpPr txBox="1"/>
      </xdr:nvSpPr>
      <xdr:spPr>
        <a:xfrm>
          <a:off x="2930917" y="1828800"/>
          <a:ext cx="7345299" cy="10287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2800">
              <a:highlight>
                <a:srgbClr val="FFFF00"/>
              </a:highlight>
            </a:rPr>
            <a:t>3! embedded in our world.</a:t>
          </a:r>
        </a:p>
        <a:p>
          <a:pPr algn="ctr"/>
          <a:r>
            <a:rPr lang="nl-NL" b="1"/>
            <a:t>H2O(steam) – 3phase motor – Transistor– Finite Element – Serendipity Management Triangle (2006 )–&gt; 3 Way Economy (with Generators</a:t>
          </a:r>
          <a:r>
            <a:rPr lang="nl-NL" b="1" baseline="0"/>
            <a:t> - </a:t>
          </a:r>
          <a:r>
            <a:rPr lang="nl-NL" b="1"/>
            <a:t>2018</a:t>
          </a:r>
          <a:r>
            <a:rPr lang="nl-NL" b="1" baseline="0"/>
            <a:t> )</a:t>
          </a:r>
          <a:endParaRPr lang="nl-NL" b="1"/>
        </a:p>
      </xdr:txBody>
    </xdr:sp>
    <xdr:clientData/>
  </xdr:twoCellAnchor>
  <xdr:twoCellAnchor>
    <xdr:from>
      <xdr:col>18</xdr:col>
      <xdr:colOff>176515</xdr:colOff>
      <xdr:row>64</xdr:row>
      <xdr:rowOff>106829</xdr:rowOff>
    </xdr:from>
    <xdr:to>
      <xdr:col>20</xdr:col>
      <xdr:colOff>507098</xdr:colOff>
      <xdr:row>67</xdr:row>
      <xdr:rowOff>9208</xdr:rowOff>
    </xdr:to>
    <xdr:sp macro="" textlink="">
      <xdr:nvSpPr>
        <xdr:cNvPr id="99" name="Rechthoek 98">
          <a:extLst>
            <a:ext uri="{FF2B5EF4-FFF2-40B4-BE49-F238E27FC236}">
              <a16:creationId xmlns:a16="http://schemas.microsoft.com/office/drawing/2014/main" id="{9FB3084A-57BC-4FF8-BCE5-4F3D3A238553}"/>
            </a:ext>
          </a:extLst>
        </xdr:cNvPr>
        <xdr:cNvSpPr/>
      </xdr:nvSpPr>
      <xdr:spPr>
        <a:xfrm>
          <a:off x="10654015" y="8688854"/>
          <a:ext cx="1549783" cy="38815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/>
            <a:t>3phase motor </a:t>
          </a:r>
        </a:p>
      </xdr:txBody>
    </xdr:sp>
    <xdr:clientData/>
  </xdr:twoCellAnchor>
  <xdr:twoCellAnchor>
    <xdr:from>
      <xdr:col>5</xdr:col>
      <xdr:colOff>499906</xdr:colOff>
      <xdr:row>25</xdr:row>
      <xdr:rowOff>50081</xdr:rowOff>
    </xdr:from>
    <xdr:to>
      <xdr:col>18</xdr:col>
      <xdr:colOff>429588</xdr:colOff>
      <xdr:row>27</xdr:row>
      <xdr:rowOff>82038</xdr:rowOff>
    </xdr:to>
    <xdr:sp macro="" textlink="">
      <xdr:nvSpPr>
        <xdr:cNvPr id="100" name="Tekstvak 59">
          <a:extLst>
            <a:ext uri="{FF2B5EF4-FFF2-40B4-BE49-F238E27FC236}">
              <a16:creationId xmlns:a16="http://schemas.microsoft.com/office/drawing/2014/main" id="{1A3807D9-2B89-40CC-8DAA-979C48D3E192}"/>
            </a:ext>
          </a:extLst>
        </xdr:cNvPr>
        <xdr:cNvSpPr txBox="1"/>
      </xdr:nvSpPr>
      <xdr:spPr>
        <a:xfrm>
          <a:off x="3052606" y="2317031"/>
          <a:ext cx="7854482" cy="35580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 sz="1600">
              <a:solidFill>
                <a:srgbClr val="FF0000"/>
              </a:solidFill>
            </a:rPr>
            <a:t>Boolean Algebra -&gt; Quantum Mechanics -&gt;  Multiworld ( </a:t>
          </a:r>
          <a:r>
            <a:rPr lang="nl-NL" sz="1600">
              <a:solidFill>
                <a:srgbClr val="00B0F0"/>
              </a:solidFill>
            </a:rPr>
            <a:t>Time is Emergent -&gt;Patmos</a:t>
          </a:r>
          <a:r>
            <a:rPr lang="nl-NL" sz="1600">
              <a:solidFill>
                <a:srgbClr val="FF0000"/>
              </a:solidFill>
            </a:rPr>
            <a:t>)? </a:t>
          </a:r>
        </a:p>
      </xdr:txBody>
    </xdr:sp>
    <xdr:clientData/>
  </xdr:twoCellAnchor>
  <xdr:twoCellAnchor>
    <xdr:from>
      <xdr:col>5</xdr:col>
      <xdr:colOff>137186</xdr:colOff>
      <xdr:row>70</xdr:row>
      <xdr:rowOff>127673</xdr:rowOff>
    </xdr:from>
    <xdr:to>
      <xdr:col>7</xdr:col>
      <xdr:colOff>428670</xdr:colOff>
      <xdr:row>77</xdr:row>
      <xdr:rowOff>102689</xdr:rowOff>
    </xdr:to>
    <xdr:pic>
      <xdr:nvPicPr>
        <xdr:cNvPr id="101" name="Afbeelding 100">
          <a:extLst>
            <a:ext uri="{FF2B5EF4-FFF2-40B4-BE49-F238E27FC236}">
              <a16:creationId xmlns:a16="http://schemas.microsoft.com/office/drawing/2014/main" id="{DA9355BA-C1AD-40C3-8F31-1029ADFB4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736" y="10414673"/>
          <a:ext cx="1510684" cy="1108491"/>
        </a:xfrm>
        <a:prstGeom prst="rect">
          <a:avLst/>
        </a:prstGeom>
      </xdr:spPr>
    </xdr:pic>
    <xdr:clientData/>
  </xdr:twoCellAnchor>
  <xdr:twoCellAnchor>
    <xdr:from>
      <xdr:col>7</xdr:col>
      <xdr:colOff>481103</xdr:colOff>
      <xdr:row>68</xdr:row>
      <xdr:rowOff>36916</xdr:rowOff>
    </xdr:from>
    <xdr:to>
      <xdr:col>10</xdr:col>
      <xdr:colOff>217362</xdr:colOff>
      <xdr:row>72</xdr:row>
      <xdr:rowOff>78775</xdr:rowOff>
    </xdr:to>
    <xdr:cxnSp macro="">
      <xdr:nvCxnSpPr>
        <xdr:cNvPr id="102" name="Rechte verbindingslijn 101">
          <a:extLst>
            <a:ext uri="{FF2B5EF4-FFF2-40B4-BE49-F238E27FC236}">
              <a16:creationId xmlns:a16="http://schemas.microsoft.com/office/drawing/2014/main" id="{B11808FD-A194-4362-875E-95CEBDCD0623}"/>
            </a:ext>
          </a:extLst>
        </xdr:cNvPr>
        <xdr:cNvCxnSpPr>
          <a:cxnSpLocks/>
        </xdr:cNvCxnSpPr>
      </xdr:nvCxnSpPr>
      <xdr:spPr>
        <a:xfrm flipH="1">
          <a:off x="4253003" y="9266641"/>
          <a:ext cx="1565059" cy="689559"/>
        </a:xfrm>
        <a:prstGeom prst="line">
          <a:avLst/>
        </a:prstGeom>
        <a:ln w="38100"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46372</xdr:colOff>
      <xdr:row>44</xdr:row>
      <xdr:rowOff>61062</xdr:rowOff>
    </xdr:from>
    <xdr:to>
      <xdr:col>19</xdr:col>
      <xdr:colOff>341807</xdr:colOff>
      <xdr:row>47</xdr:row>
      <xdr:rowOff>73471</xdr:rowOff>
    </xdr:to>
    <xdr:cxnSp macro="">
      <xdr:nvCxnSpPr>
        <xdr:cNvPr id="103" name="Rechte verbindingslijn 102">
          <a:extLst>
            <a:ext uri="{FF2B5EF4-FFF2-40B4-BE49-F238E27FC236}">
              <a16:creationId xmlns:a16="http://schemas.microsoft.com/office/drawing/2014/main" id="{E3402EBB-9A75-4FC6-8B3B-2A1A2049D026}"/>
            </a:ext>
          </a:extLst>
        </xdr:cNvPr>
        <xdr:cNvCxnSpPr>
          <a:cxnSpLocks/>
        </xdr:cNvCxnSpPr>
      </xdr:nvCxnSpPr>
      <xdr:spPr>
        <a:xfrm flipH="1">
          <a:off x="9914272" y="5404587"/>
          <a:ext cx="1514635" cy="498184"/>
        </a:xfrm>
        <a:prstGeom prst="line">
          <a:avLst/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153986</xdr:colOff>
      <xdr:row>42</xdr:row>
      <xdr:rowOff>53951</xdr:rowOff>
    </xdr:from>
    <xdr:to>
      <xdr:col>21</xdr:col>
      <xdr:colOff>369573</xdr:colOff>
      <xdr:row>46</xdr:row>
      <xdr:rowOff>85520</xdr:rowOff>
    </xdr:to>
    <xdr:sp macro="" textlink="">
      <xdr:nvSpPr>
        <xdr:cNvPr id="104" name="Tekstvak 77">
          <a:extLst>
            <a:ext uri="{FF2B5EF4-FFF2-40B4-BE49-F238E27FC236}">
              <a16:creationId xmlns:a16="http://schemas.microsoft.com/office/drawing/2014/main" id="{BF8EF47F-124F-4C1A-9421-0AEDBE272AC6}"/>
            </a:ext>
          </a:extLst>
        </xdr:cNvPr>
        <xdr:cNvSpPr txBox="1"/>
      </xdr:nvSpPr>
      <xdr:spPr>
        <a:xfrm>
          <a:off x="11241086" y="5073626"/>
          <a:ext cx="1434787" cy="67926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>
              <a:solidFill>
                <a:srgbClr val="FF0000"/>
              </a:solidFill>
            </a:rPr>
            <a:t>Planning Management</a:t>
          </a:r>
        </a:p>
      </xdr:txBody>
    </xdr:sp>
    <xdr:clientData/>
  </xdr:twoCellAnchor>
  <xdr:twoCellAnchor>
    <xdr:from>
      <xdr:col>19</xdr:col>
      <xdr:colOff>198707</xdr:colOff>
      <xdr:row>37</xdr:row>
      <xdr:rowOff>157556</xdr:rowOff>
    </xdr:from>
    <xdr:to>
      <xdr:col>21</xdr:col>
      <xdr:colOff>414294</xdr:colOff>
      <xdr:row>42</xdr:row>
      <xdr:rowOff>27200</xdr:rowOff>
    </xdr:to>
    <xdr:sp macro="" textlink="">
      <xdr:nvSpPr>
        <xdr:cNvPr id="105" name="Tekstvak 78">
          <a:extLst>
            <a:ext uri="{FF2B5EF4-FFF2-40B4-BE49-F238E27FC236}">
              <a16:creationId xmlns:a16="http://schemas.microsoft.com/office/drawing/2014/main" id="{D547D78A-DD7F-4A89-844A-01275BA7B3AA}"/>
            </a:ext>
          </a:extLst>
        </xdr:cNvPr>
        <xdr:cNvSpPr txBox="1"/>
      </xdr:nvSpPr>
      <xdr:spPr>
        <a:xfrm>
          <a:off x="11228657" y="5101031"/>
          <a:ext cx="1434787" cy="67926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>
              <a:solidFill>
                <a:srgbClr val="FF0000"/>
              </a:solidFill>
            </a:rPr>
            <a:t>Risk Management</a:t>
          </a:r>
        </a:p>
      </xdr:txBody>
    </xdr:sp>
    <xdr:clientData/>
  </xdr:twoCellAnchor>
  <xdr:twoCellAnchor>
    <xdr:from>
      <xdr:col>17</xdr:col>
      <xdr:colOff>89724</xdr:colOff>
      <xdr:row>41</xdr:row>
      <xdr:rowOff>53212</xdr:rowOff>
    </xdr:from>
    <xdr:to>
      <xdr:col>21</xdr:col>
      <xdr:colOff>164811</xdr:colOff>
      <xdr:row>44</xdr:row>
      <xdr:rowOff>55367</xdr:rowOff>
    </xdr:to>
    <xdr:cxnSp macro="">
      <xdr:nvCxnSpPr>
        <xdr:cNvPr id="106" name="Rechte verbindingslijn 105">
          <a:extLst>
            <a:ext uri="{FF2B5EF4-FFF2-40B4-BE49-F238E27FC236}">
              <a16:creationId xmlns:a16="http://schemas.microsoft.com/office/drawing/2014/main" id="{029B3D59-8389-4BC4-A35F-A12484E9919D}"/>
            </a:ext>
          </a:extLst>
        </xdr:cNvPr>
        <xdr:cNvCxnSpPr>
          <a:cxnSpLocks/>
        </xdr:cNvCxnSpPr>
      </xdr:nvCxnSpPr>
      <xdr:spPr>
        <a:xfrm flipH="1">
          <a:off x="9957624" y="4910962"/>
          <a:ext cx="2513487" cy="487930"/>
        </a:xfrm>
        <a:prstGeom prst="line">
          <a:avLst/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223151</xdr:colOff>
      <xdr:row>32</xdr:row>
      <xdr:rowOff>14401</xdr:rowOff>
    </xdr:from>
    <xdr:to>
      <xdr:col>17</xdr:col>
      <xdr:colOff>436892</xdr:colOff>
      <xdr:row>37</xdr:row>
      <xdr:rowOff>93771</xdr:rowOff>
    </xdr:to>
    <xdr:sp macro="" textlink="">
      <xdr:nvSpPr>
        <xdr:cNvPr id="107" name="Gedachtewolkje: wolk 106">
          <a:extLst>
            <a:ext uri="{FF2B5EF4-FFF2-40B4-BE49-F238E27FC236}">
              <a16:creationId xmlns:a16="http://schemas.microsoft.com/office/drawing/2014/main" id="{CACBA896-6672-46F5-8791-27A634E5E927}"/>
            </a:ext>
          </a:extLst>
        </xdr:cNvPr>
        <xdr:cNvSpPr/>
      </xdr:nvSpPr>
      <xdr:spPr>
        <a:xfrm>
          <a:off x="8262251" y="3414826"/>
          <a:ext cx="2042541" cy="888995"/>
        </a:xfrm>
        <a:prstGeom prst="cloudCallo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14</xdr:col>
      <xdr:colOff>608179</xdr:colOff>
      <xdr:row>37</xdr:row>
      <xdr:rowOff>43329</xdr:rowOff>
    </xdr:from>
    <xdr:to>
      <xdr:col>16</xdr:col>
      <xdr:colOff>180975</xdr:colOff>
      <xdr:row>40</xdr:row>
      <xdr:rowOff>161525</xdr:rowOff>
    </xdr:to>
    <xdr:sp macro="" textlink="">
      <xdr:nvSpPr>
        <xdr:cNvPr id="108" name="Bliksemflits 107">
          <a:extLst>
            <a:ext uri="{FF2B5EF4-FFF2-40B4-BE49-F238E27FC236}">
              <a16:creationId xmlns:a16="http://schemas.microsoft.com/office/drawing/2014/main" id="{5D26E730-C9C0-4B79-A1FF-7126D08C82CD}"/>
            </a:ext>
          </a:extLst>
        </xdr:cNvPr>
        <xdr:cNvSpPr/>
      </xdr:nvSpPr>
      <xdr:spPr>
        <a:xfrm>
          <a:off x="8647279" y="4253379"/>
          <a:ext cx="791996" cy="603971"/>
        </a:xfrm>
        <a:prstGeom prst="lightningBol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14</xdr:col>
      <xdr:colOff>257799</xdr:colOff>
      <xdr:row>32</xdr:row>
      <xdr:rowOff>115155</xdr:rowOff>
    </xdr:from>
    <xdr:to>
      <xdr:col>17</xdr:col>
      <xdr:colOff>575933</xdr:colOff>
      <xdr:row>36</xdr:row>
      <xdr:rowOff>107505</xdr:rowOff>
    </xdr:to>
    <xdr:sp macro="" textlink="">
      <xdr:nvSpPr>
        <xdr:cNvPr id="109" name="Tekstvak 87">
          <a:extLst>
            <a:ext uri="{FF2B5EF4-FFF2-40B4-BE49-F238E27FC236}">
              <a16:creationId xmlns:a16="http://schemas.microsoft.com/office/drawing/2014/main" id="{0B7EC30E-B337-4030-9063-98541585ABDD}"/>
            </a:ext>
          </a:extLst>
        </xdr:cNvPr>
        <xdr:cNvSpPr txBox="1"/>
      </xdr:nvSpPr>
      <xdr:spPr>
        <a:xfrm>
          <a:off x="8296899" y="3515580"/>
          <a:ext cx="2146934" cy="6400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100" b="1">
              <a:solidFill>
                <a:srgbClr val="FFFF00"/>
              </a:solidFill>
            </a:rPr>
            <a:t>CO2, Energie ,Hunger, Polution, Migration, Crime, Drugs, Stress,</a:t>
          </a:r>
        </a:p>
        <a:p>
          <a:pPr algn="ctr"/>
          <a:r>
            <a:rPr lang="nl-NL" sz="1100" b="1">
              <a:solidFill>
                <a:srgbClr val="FFFF00"/>
              </a:solidFill>
            </a:rPr>
            <a:t>Obesitas, (Nuclear) War</a:t>
          </a:r>
        </a:p>
      </xdr:txBody>
    </xdr:sp>
    <xdr:clientData/>
  </xdr:twoCellAnchor>
  <xdr:twoCellAnchor>
    <xdr:from>
      <xdr:col>5</xdr:col>
      <xdr:colOff>107318</xdr:colOff>
      <xdr:row>36</xdr:row>
      <xdr:rowOff>73969</xdr:rowOff>
    </xdr:from>
    <xdr:to>
      <xdr:col>5</xdr:col>
      <xdr:colOff>601122</xdr:colOff>
      <xdr:row>38</xdr:row>
      <xdr:rowOff>47290</xdr:rowOff>
    </xdr:to>
    <xdr:sp macro="" textlink="">
      <xdr:nvSpPr>
        <xdr:cNvPr id="111" name="Pijl: rechts 110">
          <a:extLst>
            <a:ext uri="{FF2B5EF4-FFF2-40B4-BE49-F238E27FC236}">
              <a16:creationId xmlns:a16="http://schemas.microsoft.com/office/drawing/2014/main" id="{A0A1D1B7-DEAC-4FF9-B230-5C2206D980DE}"/>
            </a:ext>
          </a:extLst>
        </xdr:cNvPr>
        <xdr:cNvSpPr/>
      </xdr:nvSpPr>
      <xdr:spPr>
        <a:xfrm>
          <a:off x="2660018" y="4122094"/>
          <a:ext cx="493804" cy="297171"/>
        </a:xfrm>
        <a:prstGeom prst="righ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1</xdr:col>
      <xdr:colOff>280484</xdr:colOff>
      <xdr:row>38</xdr:row>
      <xdr:rowOff>58553</xdr:rowOff>
    </xdr:from>
    <xdr:to>
      <xdr:col>3</xdr:col>
      <xdr:colOff>356703</xdr:colOff>
      <xdr:row>42</xdr:row>
      <xdr:rowOff>90122</xdr:rowOff>
    </xdr:to>
    <xdr:sp macro="" textlink="">
      <xdr:nvSpPr>
        <xdr:cNvPr id="112" name="Rechthoek 111">
          <a:extLst>
            <a:ext uri="{FF2B5EF4-FFF2-40B4-BE49-F238E27FC236}">
              <a16:creationId xmlns:a16="http://schemas.microsoft.com/office/drawing/2014/main" id="{662327E6-8854-4D4F-AB57-8612E1D60BFC}"/>
            </a:ext>
          </a:extLst>
        </xdr:cNvPr>
        <xdr:cNvSpPr/>
      </xdr:nvSpPr>
      <xdr:spPr>
        <a:xfrm>
          <a:off x="394784" y="4430528"/>
          <a:ext cx="1295419" cy="679269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/>
            <a:t>x Million</a:t>
          </a:r>
        </a:p>
        <a:p>
          <a:r>
            <a:rPr lang="nl-NL"/>
            <a:t>Inhabitants </a:t>
          </a:r>
        </a:p>
      </xdr:txBody>
    </xdr:sp>
    <xdr:clientData/>
  </xdr:twoCellAnchor>
  <xdr:twoCellAnchor>
    <xdr:from>
      <xdr:col>5</xdr:col>
      <xdr:colOff>512546</xdr:colOff>
      <xdr:row>27</xdr:row>
      <xdr:rowOff>54219</xdr:rowOff>
    </xdr:from>
    <xdr:to>
      <xdr:col>18</xdr:col>
      <xdr:colOff>442228</xdr:colOff>
      <xdr:row>29</xdr:row>
      <xdr:rowOff>86176</xdr:rowOff>
    </xdr:to>
    <xdr:sp macro="" textlink="">
      <xdr:nvSpPr>
        <xdr:cNvPr id="113" name="Tekstvak 49">
          <a:extLst>
            <a:ext uri="{FF2B5EF4-FFF2-40B4-BE49-F238E27FC236}">
              <a16:creationId xmlns:a16="http://schemas.microsoft.com/office/drawing/2014/main" id="{26EE4544-EE9A-424B-961A-5CFF39D0C02A}"/>
            </a:ext>
          </a:extLst>
        </xdr:cNvPr>
        <xdr:cNvSpPr txBox="1"/>
      </xdr:nvSpPr>
      <xdr:spPr>
        <a:xfrm>
          <a:off x="3065246" y="2645019"/>
          <a:ext cx="7854482" cy="35580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 sz="1600">
              <a:solidFill>
                <a:srgbClr val="FF0000"/>
              </a:solidFill>
            </a:rPr>
            <a:t>Flat World, Round World, Galaxy, Galaxies ….</a:t>
          </a:r>
        </a:p>
      </xdr:txBody>
    </xdr:sp>
    <xdr:clientData/>
  </xdr:twoCellAnchor>
  <xdr:twoCellAnchor>
    <xdr:from>
      <xdr:col>11</xdr:col>
      <xdr:colOff>603841</xdr:colOff>
      <xdr:row>27</xdr:row>
      <xdr:rowOff>84923</xdr:rowOff>
    </xdr:from>
    <xdr:to>
      <xdr:col>12</xdr:col>
      <xdr:colOff>324354</xdr:colOff>
      <xdr:row>28</xdr:row>
      <xdr:rowOff>100889</xdr:rowOff>
    </xdr:to>
    <xdr:cxnSp macro="">
      <xdr:nvCxnSpPr>
        <xdr:cNvPr id="114" name="Rechte verbindingslijn 113">
          <a:extLst>
            <a:ext uri="{FF2B5EF4-FFF2-40B4-BE49-F238E27FC236}">
              <a16:creationId xmlns:a16="http://schemas.microsoft.com/office/drawing/2014/main" id="{4BB29A6C-963F-4B11-9C34-567F4C98AA60}"/>
            </a:ext>
          </a:extLst>
        </xdr:cNvPr>
        <xdr:cNvCxnSpPr>
          <a:cxnSpLocks/>
        </xdr:cNvCxnSpPr>
      </xdr:nvCxnSpPr>
      <xdr:spPr>
        <a:xfrm flipV="1">
          <a:off x="6814141" y="2675723"/>
          <a:ext cx="330113" cy="177891"/>
        </a:xfrm>
        <a:prstGeom prst="line">
          <a:avLst/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458339</xdr:colOff>
      <xdr:row>68</xdr:row>
      <xdr:rowOff>29427</xdr:rowOff>
    </xdr:from>
    <xdr:to>
      <xdr:col>21</xdr:col>
      <xdr:colOff>48981</xdr:colOff>
      <xdr:row>74</xdr:row>
      <xdr:rowOff>96219</xdr:rowOff>
    </xdr:to>
    <xdr:pic>
      <xdr:nvPicPr>
        <xdr:cNvPr id="115" name="Afbeelding 114">
          <a:extLst>
            <a:ext uri="{FF2B5EF4-FFF2-40B4-BE49-F238E27FC236}">
              <a16:creationId xmlns:a16="http://schemas.microsoft.com/office/drawing/2014/main" id="{79CB0B42-15EA-498D-8B23-D0CA14608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18" r="66998" b="29002"/>
        <a:stretch/>
      </xdr:blipFill>
      <xdr:spPr>
        <a:xfrm>
          <a:off x="11545439" y="9259152"/>
          <a:ext cx="809842" cy="1038342"/>
        </a:xfrm>
        <a:prstGeom prst="rect">
          <a:avLst/>
        </a:prstGeom>
      </xdr:spPr>
    </xdr:pic>
    <xdr:clientData/>
  </xdr:twoCellAnchor>
  <xdr:twoCellAnchor>
    <xdr:from>
      <xdr:col>20</xdr:col>
      <xdr:colOff>371696</xdr:colOff>
      <xdr:row>66</xdr:row>
      <xdr:rowOff>52715</xdr:rowOff>
    </xdr:from>
    <xdr:to>
      <xdr:col>20</xdr:col>
      <xdr:colOff>388148</xdr:colOff>
      <xdr:row>67</xdr:row>
      <xdr:rowOff>160611</xdr:rowOff>
    </xdr:to>
    <xdr:cxnSp macro="">
      <xdr:nvCxnSpPr>
        <xdr:cNvPr id="116" name="Rechte verbindingslijn 115">
          <a:extLst>
            <a:ext uri="{FF2B5EF4-FFF2-40B4-BE49-F238E27FC236}">
              <a16:creationId xmlns:a16="http://schemas.microsoft.com/office/drawing/2014/main" id="{1C6C916C-4288-4592-AE3C-FA840E849F6E}"/>
            </a:ext>
          </a:extLst>
        </xdr:cNvPr>
        <xdr:cNvCxnSpPr>
          <a:cxnSpLocks/>
        </xdr:cNvCxnSpPr>
      </xdr:nvCxnSpPr>
      <xdr:spPr>
        <a:xfrm>
          <a:off x="12068396" y="8958590"/>
          <a:ext cx="16452" cy="269821"/>
        </a:xfrm>
        <a:prstGeom prst="line">
          <a:avLst/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295676</xdr:colOff>
      <xdr:row>74</xdr:row>
      <xdr:rowOff>27348</xdr:rowOff>
    </xdr:from>
    <xdr:to>
      <xdr:col>22</xdr:col>
      <xdr:colOff>317323</xdr:colOff>
      <xdr:row>77</xdr:row>
      <xdr:rowOff>91457</xdr:rowOff>
    </xdr:to>
    <xdr:sp macro="" textlink="">
      <xdr:nvSpPr>
        <xdr:cNvPr id="117" name="Tekstvak 60">
          <a:extLst>
            <a:ext uri="{FF2B5EF4-FFF2-40B4-BE49-F238E27FC236}">
              <a16:creationId xmlns:a16="http://schemas.microsoft.com/office/drawing/2014/main" id="{AF075781-71CC-4CEF-8DD1-175BE96F9631}"/>
            </a:ext>
          </a:extLst>
        </xdr:cNvPr>
        <xdr:cNvSpPr txBox="1"/>
      </xdr:nvSpPr>
      <xdr:spPr>
        <a:xfrm>
          <a:off x="10773176" y="10228623"/>
          <a:ext cx="2460047" cy="54988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200">
              <a:solidFill>
                <a:srgbClr val="FF0000"/>
              </a:solidFill>
            </a:rPr>
            <a:t>Nikola Tesla</a:t>
          </a:r>
        </a:p>
        <a:p>
          <a:pPr algn="ctr"/>
          <a:r>
            <a:rPr lang="nl-NL" sz="1200">
              <a:solidFill>
                <a:srgbClr val="FF0000"/>
              </a:solidFill>
            </a:rPr>
            <a:t>Wizard of Transylvania</a:t>
          </a:r>
        </a:p>
        <a:p>
          <a:pPr algn="ctr"/>
          <a:r>
            <a:rPr lang="nl-NL" sz="1200">
              <a:solidFill>
                <a:srgbClr val="FF0000"/>
              </a:solidFill>
            </a:rPr>
            <a:t>Revelation Assumption</a:t>
          </a:r>
        </a:p>
      </xdr:txBody>
    </xdr:sp>
    <xdr:clientData/>
  </xdr:twoCellAnchor>
  <xdr:twoCellAnchor>
    <xdr:from>
      <xdr:col>16</xdr:col>
      <xdr:colOff>295617</xdr:colOff>
      <xdr:row>65</xdr:row>
      <xdr:rowOff>138813</xdr:rowOff>
    </xdr:from>
    <xdr:to>
      <xdr:col>18</xdr:col>
      <xdr:colOff>2405</xdr:colOff>
      <xdr:row>68</xdr:row>
      <xdr:rowOff>41529</xdr:rowOff>
    </xdr:to>
    <xdr:cxnSp macro="">
      <xdr:nvCxnSpPr>
        <xdr:cNvPr id="118" name="Rechte verbindingslijn 117">
          <a:extLst>
            <a:ext uri="{FF2B5EF4-FFF2-40B4-BE49-F238E27FC236}">
              <a16:creationId xmlns:a16="http://schemas.microsoft.com/office/drawing/2014/main" id="{C983E7B8-B757-4216-845E-4273CE0446C3}"/>
            </a:ext>
          </a:extLst>
        </xdr:cNvPr>
        <xdr:cNvCxnSpPr>
          <a:cxnSpLocks/>
        </xdr:cNvCxnSpPr>
      </xdr:nvCxnSpPr>
      <xdr:spPr>
        <a:xfrm flipH="1" flipV="1">
          <a:off x="9553917" y="8882763"/>
          <a:ext cx="925988" cy="388491"/>
        </a:xfrm>
        <a:prstGeom prst="line">
          <a:avLst/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107097</xdr:colOff>
      <xdr:row>68</xdr:row>
      <xdr:rowOff>22679</xdr:rowOff>
    </xdr:from>
    <xdr:to>
      <xdr:col>20</xdr:col>
      <xdr:colOff>128744</xdr:colOff>
      <xdr:row>70</xdr:row>
      <xdr:rowOff>22291</xdr:rowOff>
    </xdr:to>
    <xdr:sp macro="" textlink="">
      <xdr:nvSpPr>
        <xdr:cNvPr id="119" name="Tekstvak 64">
          <a:extLst>
            <a:ext uri="{FF2B5EF4-FFF2-40B4-BE49-F238E27FC236}">
              <a16:creationId xmlns:a16="http://schemas.microsoft.com/office/drawing/2014/main" id="{5CB9D9CE-E9D6-4EEA-B961-2F817AD66BA4}"/>
            </a:ext>
          </a:extLst>
        </xdr:cNvPr>
        <xdr:cNvSpPr txBox="1"/>
      </xdr:nvSpPr>
      <xdr:spPr>
        <a:xfrm>
          <a:off x="9365397" y="9252404"/>
          <a:ext cx="2460047" cy="32346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400">
              <a:solidFill>
                <a:srgbClr val="FF0000"/>
              </a:solidFill>
            </a:rPr>
            <a:t>Markov ( Chain )</a:t>
          </a:r>
        </a:p>
      </xdr:txBody>
    </xdr:sp>
    <xdr:clientData/>
  </xdr:twoCellAnchor>
  <xdr:twoCellAnchor>
    <xdr:from>
      <xdr:col>14</xdr:col>
      <xdr:colOff>14397</xdr:colOff>
      <xdr:row>26</xdr:row>
      <xdr:rowOff>157350</xdr:rowOff>
    </xdr:from>
    <xdr:to>
      <xdr:col>18</xdr:col>
      <xdr:colOff>36044</xdr:colOff>
      <xdr:row>30</xdr:row>
      <xdr:rowOff>133122</xdr:rowOff>
    </xdr:to>
    <xdr:sp macro="" textlink="">
      <xdr:nvSpPr>
        <xdr:cNvPr id="120" name="Tekstvak 65">
          <a:extLst>
            <a:ext uri="{FF2B5EF4-FFF2-40B4-BE49-F238E27FC236}">
              <a16:creationId xmlns:a16="http://schemas.microsoft.com/office/drawing/2014/main" id="{A643B2D5-4A05-44BF-819F-D56AA338D7CD}"/>
            </a:ext>
          </a:extLst>
        </xdr:cNvPr>
        <xdr:cNvSpPr txBox="1"/>
      </xdr:nvSpPr>
      <xdr:spPr>
        <a:xfrm>
          <a:off x="8053497" y="2586225"/>
          <a:ext cx="2460047" cy="6234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600" b="1">
              <a:solidFill>
                <a:srgbClr val="00B0F0"/>
              </a:solidFill>
            </a:rPr>
            <a:t>The solution is:</a:t>
          </a:r>
        </a:p>
        <a:p>
          <a:pPr algn="ctr"/>
          <a:r>
            <a:rPr lang="nl-NL" sz="1600" b="1">
              <a:solidFill>
                <a:srgbClr val="00B0F0"/>
              </a:solidFill>
            </a:rPr>
            <a:t>Serendipity Management</a:t>
          </a:r>
        </a:p>
      </xdr:txBody>
    </xdr:sp>
    <xdr:clientData/>
  </xdr:twoCellAnchor>
  <xdr:twoCellAnchor>
    <xdr:from>
      <xdr:col>22</xdr:col>
      <xdr:colOff>390525</xdr:colOff>
      <xdr:row>74</xdr:row>
      <xdr:rowOff>102688</xdr:rowOff>
    </xdr:from>
    <xdr:to>
      <xdr:col>24</xdr:col>
      <xdr:colOff>0</xdr:colOff>
      <xdr:row>77</xdr:row>
      <xdr:rowOff>142874</xdr:rowOff>
    </xdr:to>
    <xdr:sp macro="" textlink="">
      <xdr:nvSpPr>
        <xdr:cNvPr id="121" name="Tekstvak 66">
          <a:extLst>
            <a:ext uri="{FF2B5EF4-FFF2-40B4-BE49-F238E27FC236}">
              <a16:creationId xmlns:a16="http://schemas.microsoft.com/office/drawing/2014/main" id="{2350C34F-BEBE-4809-8471-E324EAF45E29}"/>
            </a:ext>
          </a:extLst>
        </xdr:cNvPr>
        <xdr:cNvSpPr txBox="1"/>
      </xdr:nvSpPr>
      <xdr:spPr>
        <a:xfrm>
          <a:off x="13249275" y="11523163"/>
          <a:ext cx="1524000" cy="52596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000">
              <a:solidFill>
                <a:schemeClr val="tx1"/>
              </a:solidFill>
            </a:rPr>
            <a:t>Silver</a:t>
          </a:r>
          <a:r>
            <a:rPr lang="nl-NL" sz="1000" baseline="0">
              <a:solidFill>
                <a:schemeClr val="tx1"/>
              </a:solidFill>
            </a:rPr>
            <a:t> Surfer, </a:t>
          </a:r>
          <a:r>
            <a:rPr lang="nl-NL" sz="1000">
              <a:solidFill>
                <a:schemeClr val="tx1"/>
              </a:solidFill>
            </a:rPr>
            <a:t>march</a:t>
          </a:r>
          <a:r>
            <a:rPr lang="nl-NL" sz="1000" baseline="0">
              <a:solidFill>
                <a:schemeClr val="tx1"/>
              </a:solidFill>
            </a:rPr>
            <a:t> </a:t>
          </a:r>
          <a:r>
            <a:rPr lang="nl-NL" sz="1000">
              <a:solidFill>
                <a:schemeClr val="tx1"/>
              </a:solidFill>
            </a:rPr>
            <a:t>1966</a:t>
          </a:r>
        </a:p>
        <a:p>
          <a:pPr algn="ctr"/>
          <a:r>
            <a:rPr lang="nl-NL" sz="1000">
              <a:solidFill>
                <a:srgbClr val="00B0F0"/>
              </a:solidFill>
            </a:rPr>
            <a:t>©Bayze Management Systems rev.1, 23-nov-18</a:t>
          </a:r>
        </a:p>
      </xdr:txBody>
    </xdr:sp>
    <xdr:clientData/>
  </xdr:twoCellAnchor>
  <xdr:twoCellAnchor>
    <xdr:from>
      <xdr:col>16</xdr:col>
      <xdr:colOff>471048</xdr:colOff>
      <xdr:row>37</xdr:row>
      <xdr:rowOff>46535</xdr:rowOff>
    </xdr:from>
    <xdr:to>
      <xdr:col>17</xdr:col>
      <xdr:colOff>79915</xdr:colOff>
      <xdr:row>39</xdr:row>
      <xdr:rowOff>42231</xdr:rowOff>
    </xdr:to>
    <xdr:sp macro="" textlink="">
      <xdr:nvSpPr>
        <xdr:cNvPr id="128" name="Pijl: links 127">
          <a:extLst>
            <a:ext uri="{FF2B5EF4-FFF2-40B4-BE49-F238E27FC236}">
              <a16:creationId xmlns:a16="http://schemas.microsoft.com/office/drawing/2014/main" id="{D0E63090-AF66-4723-B620-5EB8624AB49D}"/>
            </a:ext>
          </a:extLst>
        </xdr:cNvPr>
        <xdr:cNvSpPr/>
      </xdr:nvSpPr>
      <xdr:spPr>
        <a:xfrm rot="2887220">
          <a:off x="9678809" y="4307124"/>
          <a:ext cx="319546" cy="218467"/>
        </a:xfrm>
        <a:prstGeom prst="lef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14</xdr:col>
      <xdr:colOff>459588</xdr:colOff>
      <xdr:row>30</xdr:row>
      <xdr:rowOff>68994</xdr:rowOff>
    </xdr:from>
    <xdr:to>
      <xdr:col>15</xdr:col>
      <xdr:colOff>19050</xdr:colOff>
      <xdr:row>32</xdr:row>
      <xdr:rowOff>52165</xdr:rowOff>
    </xdr:to>
    <xdr:sp macro="" textlink="">
      <xdr:nvSpPr>
        <xdr:cNvPr id="129" name="Pijl: omhoog 128">
          <a:extLst>
            <a:ext uri="{FF2B5EF4-FFF2-40B4-BE49-F238E27FC236}">
              <a16:creationId xmlns:a16="http://schemas.microsoft.com/office/drawing/2014/main" id="{E6481033-EC95-4621-8D58-36B48F9D97C9}"/>
            </a:ext>
          </a:extLst>
        </xdr:cNvPr>
        <xdr:cNvSpPr/>
      </xdr:nvSpPr>
      <xdr:spPr>
        <a:xfrm>
          <a:off x="8498688" y="3145569"/>
          <a:ext cx="169062" cy="307021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16</xdr:col>
      <xdr:colOff>512498</xdr:colOff>
      <xdr:row>30</xdr:row>
      <xdr:rowOff>58983</xdr:rowOff>
    </xdr:from>
    <xdr:to>
      <xdr:col>17</xdr:col>
      <xdr:colOff>57149</xdr:colOff>
      <xdr:row>31</xdr:row>
      <xdr:rowOff>156514</xdr:rowOff>
    </xdr:to>
    <xdr:sp macro="" textlink="">
      <xdr:nvSpPr>
        <xdr:cNvPr id="130" name="Pijl: omhoog 129">
          <a:extLst>
            <a:ext uri="{FF2B5EF4-FFF2-40B4-BE49-F238E27FC236}">
              <a16:creationId xmlns:a16="http://schemas.microsoft.com/office/drawing/2014/main" id="{5BD6569F-22F5-4AA8-A6D0-874FCB49DB9B}"/>
            </a:ext>
          </a:extLst>
        </xdr:cNvPr>
        <xdr:cNvSpPr/>
      </xdr:nvSpPr>
      <xdr:spPr>
        <a:xfrm>
          <a:off x="9770798" y="3135558"/>
          <a:ext cx="154251" cy="259456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nl-NL"/>
        </a:p>
      </xdr:txBody>
    </xdr:sp>
    <xdr:clientData/>
  </xdr:twoCellAnchor>
  <xdr:twoCellAnchor>
    <xdr:from>
      <xdr:col>23</xdr:col>
      <xdr:colOff>264490</xdr:colOff>
      <xdr:row>61</xdr:row>
      <xdr:rowOff>111883</xdr:rowOff>
    </xdr:from>
    <xdr:to>
      <xdr:col>23</xdr:col>
      <xdr:colOff>1209354</xdr:colOff>
      <xdr:row>67</xdr:row>
      <xdr:rowOff>133350</xdr:rowOff>
    </xdr:to>
    <xdr:pic>
      <xdr:nvPicPr>
        <xdr:cNvPr id="131" name="Afbeelding 130">
          <a:extLst>
            <a:ext uri="{FF2B5EF4-FFF2-40B4-BE49-F238E27FC236}">
              <a16:creationId xmlns:a16="http://schemas.microsoft.com/office/drawing/2014/main" id="{9D4CE063-50F6-47F0-BC0D-079BBBA5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2815" y="9427333"/>
          <a:ext cx="944864" cy="993017"/>
        </a:xfrm>
        <a:prstGeom prst="rect">
          <a:avLst/>
        </a:prstGeom>
      </xdr:spPr>
    </xdr:pic>
    <xdr:clientData/>
  </xdr:twoCellAnchor>
  <xdr:twoCellAnchor>
    <xdr:from>
      <xdr:col>20</xdr:col>
      <xdr:colOff>388148</xdr:colOff>
      <xdr:row>47</xdr:row>
      <xdr:rowOff>31551</xdr:rowOff>
    </xdr:from>
    <xdr:to>
      <xdr:col>21</xdr:col>
      <xdr:colOff>528668</xdr:colOff>
      <xdr:row>53</xdr:row>
      <xdr:rowOff>140329</xdr:rowOff>
    </xdr:to>
    <xdr:pic>
      <xdr:nvPicPr>
        <xdr:cNvPr id="132" name="Afbeelding 131">
          <a:extLst>
            <a:ext uri="{FF2B5EF4-FFF2-40B4-BE49-F238E27FC236}">
              <a16:creationId xmlns:a16="http://schemas.microsoft.com/office/drawing/2014/main" id="{729F0B64-49F6-41AB-8641-F0CCF8BCB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848" y="5860851"/>
          <a:ext cx="750120" cy="1080328"/>
        </a:xfrm>
        <a:prstGeom prst="rect">
          <a:avLst/>
        </a:prstGeom>
      </xdr:spPr>
    </xdr:pic>
    <xdr:clientData/>
  </xdr:twoCellAnchor>
  <xdr:twoCellAnchor>
    <xdr:from>
      <xdr:col>20</xdr:col>
      <xdr:colOff>284488</xdr:colOff>
      <xdr:row>53</xdr:row>
      <xdr:rowOff>114898</xdr:rowOff>
    </xdr:from>
    <xdr:to>
      <xdr:col>22</xdr:col>
      <xdr:colOff>134761</xdr:colOff>
      <xdr:row>57</xdr:row>
      <xdr:rowOff>24900</xdr:rowOff>
    </xdr:to>
    <xdr:sp macro="" textlink="">
      <xdr:nvSpPr>
        <xdr:cNvPr id="133" name="Tekstvak 80">
          <a:extLst>
            <a:ext uri="{FF2B5EF4-FFF2-40B4-BE49-F238E27FC236}">
              <a16:creationId xmlns:a16="http://schemas.microsoft.com/office/drawing/2014/main" id="{73E53FAA-1434-4B86-ADB4-C18D643C9949}"/>
            </a:ext>
          </a:extLst>
        </xdr:cNvPr>
        <xdr:cNvSpPr txBox="1"/>
      </xdr:nvSpPr>
      <xdr:spPr>
        <a:xfrm>
          <a:off x="11981188" y="6915748"/>
          <a:ext cx="1069473" cy="55770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400">
              <a:solidFill>
                <a:srgbClr val="FF0000"/>
              </a:solidFill>
            </a:rPr>
            <a:t>Everett III</a:t>
          </a:r>
        </a:p>
        <a:p>
          <a:pPr algn="ctr"/>
          <a:r>
            <a:rPr lang="nl-NL" sz="1400">
              <a:solidFill>
                <a:srgbClr val="FF0000"/>
              </a:solidFill>
            </a:rPr>
            <a:t>M-World</a:t>
          </a:r>
        </a:p>
      </xdr:txBody>
    </xdr:sp>
    <xdr:clientData/>
  </xdr:twoCellAnchor>
  <xdr:twoCellAnchor>
    <xdr:from>
      <xdr:col>17</xdr:col>
      <xdr:colOff>47461</xdr:colOff>
      <xdr:row>51</xdr:row>
      <xdr:rowOff>110177</xdr:rowOff>
    </xdr:from>
    <xdr:to>
      <xdr:col>20</xdr:col>
      <xdr:colOff>306500</xdr:colOff>
      <xdr:row>54</xdr:row>
      <xdr:rowOff>46091</xdr:rowOff>
    </xdr:to>
    <xdr:cxnSp macro="">
      <xdr:nvCxnSpPr>
        <xdr:cNvPr id="134" name="Rechte verbindingslijn 133">
          <a:extLst>
            <a:ext uri="{FF2B5EF4-FFF2-40B4-BE49-F238E27FC236}">
              <a16:creationId xmlns:a16="http://schemas.microsoft.com/office/drawing/2014/main" id="{BF515F6B-45D4-4745-A49F-1562721F5994}"/>
            </a:ext>
          </a:extLst>
        </xdr:cNvPr>
        <xdr:cNvCxnSpPr>
          <a:cxnSpLocks/>
        </xdr:cNvCxnSpPr>
      </xdr:nvCxnSpPr>
      <xdr:spPr>
        <a:xfrm flipH="1">
          <a:off x="9915361" y="6587177"/>
          <a:ext cx="2087839" cy="421689"/>
        </a:xfrm>
        <a:prstGeom prst="line">
          <a:avLst/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140717</xdr:colOff>
      <xdr:row>69</xdr:row>
      <xdr:rowOff>24693</xdr:rowOff>
    </xdr:from>
    <xdr:to>
      <xdr:col>23</xdr:col>
      <xdr:colOff>1362075</xdr:colOff>
      <xdr:row>74</xdr:row>
      <xdr:rowOff>131633</xdr:rowOff>
    </xdr:to>
    <xdr:pic>
      <xdr:nvPicPr>
        <xdr:cNvPr id="135" name="Afbeelding 134">
          <a:extLst>
            <a:ext uri="{FF2B5EF4-FFF2-40B4-BE49-F238E27FC236}">
              <a16:creationId xmlns:a16="http://schemas.microsoft.com/office/drawing/2014/main" id="{E2E801B5-AF04-4882-A782-EEE745BA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9042" y="10635543"/>
          <a:ext cx="1221358" cy="91656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67</xdr:row>
      <xdr:rowOff>95250</xdr:rowOff>
    </xdr:from>
    <xdr:to>
      <xdr:col>14</xdr:col>
      <xdr:colOff>457200</xdr:colOff>
      <xdr:row>68</xdr:row>
      <xdr:rowOff>57150</xdr:rowOff>
    </xdr:to>
    <xdr:sp macro="" textlink="">
      <xdr:nvSpPr>
        <xdr:cNvPr id="136" name="Rechthoek 135">
          <a:extLst>
            <a:ext uri="{FF2B5EF4-FFF2-40B4-BE49-F238E27FC236}">
              <a16:creationId xmlns:a16="http://schemas.microsoft.com/office/drawing/2014/main" id="{554C4DAB-C1CD-48F9-ADD8-EE0EA87504FF}"/>
            </a:ext>
          </a:extLst>
        </xdr:cNvPr>
        <xdr:cNvSpPr/>
      </xdr:nvSpPr>
      <xdr:spPr>
        <a:xfrm>
          <a:off x="7772400" y="9163050"/>
          <a:ext cx="723900" cy="123825"/>
        </a:xfrm>
        <a:prstGeom prst="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14</xdr:col>
      <xdr:colOff>457200</xdr:colOff>
      <xdr:row>68</xdr:row>
      <xdr:rowOff>95250</xdr:rowOff>
    </xdr:from>
    <xdr:to>
      <xdr:col>16</xdr:col>
      <xdr:colOff>228600</xdr:colOff>
      <xdr:row>74</xdr:row>
      <xdr:rowOff>133350</xdr:rowOff>
    </xdr:to>
    <xdr:cxnSp macro="">
      <xdr:nvCxnSpPr>
        <xdr:cNvPr id="138" name="Rechte verbindingslijn 137">
          <a:extLst>
            <a:ext uri="{FF2B5EF4-FFF2-40B4-BE49-F238E27FC236}">
              <a16:creationId xmlns:a16="http://schemas.microsoft.com/office/drawing/2014/main" id="{03A289B6-2B20-4913-A50E-DAA1B31D7638}"/>
            </a:ext>
          </a:extLst>
        </xdr:cNvPr>
        <xdr:cNvCxnSpPr>
          <a:cxnSpLocks/>
        </xdr:cNvCxnSpPr>
      </xdr:nvCxnSpPr>
      <xdr:spPr>
        <a:xfrm>
          <a:off x="8496300" y="9324975"/>
          <a:ext cx="990600" cy="1009650"/>
        </a:xfrm>
        <a:prstGeom prst="line">
          <a:avLst/>
        </a:prstGeom>
        <a:ln w="38100">
          <a:solidFill>
            <a:srgbClr val="92D05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219075</xdr:colOff>
      <xdr:row>67</xdr:row>
      <xdr:rowOff>114300</xdr:rowOff>
    </xdr:from>
    <xdr:to>
      <xdr:col>17</xdr:col>
      <xdr:colOff>9525</xdr:colOff>
      <xdr:row>73</xdr:row>
      <xdr:rowOff>123825</xdr:rowOff>
    </xdr:to>
    <xdr:cxnSp macro="">
      <xdr:nvCxnSpPr>
        <xdr:cNvPr id="140" name="Rechte verbindingslijn 139">
          <a:extLst>
            <a:ext uri="{FF2B5EF4-FFF2-40B4-BE49-F238E27FC236}">
              <a16:creationId xmlns:a16="http://schemas.microsoft.com/office/drawing/2014/main" id="{592BD735-2ABE-4FCA-93C6-3BC8983B68B1}"/>
            </a:ext>
          </a:extLst>
        </xdr:cNvPr>
        <xdr:cNvCxnSpPr>
          <a:cxnSpLocks/>
        </xdr:cNvCxnSpPr>
      </xdr:nvCxnSpPr>
      <xdr:spPr>
        <a:xfrm>
          <a:off x="8867775" y="7724775"/>
          <a:ext cx="1009650" cy="981075"/>
        </a:xfrm>
        <a:prstGeom prst="line">
          <a:avLst/>
        </a:prstGeom>
        <a:ln w="38100">
          <a:solidFill>
            <a:srgbClr val="92D05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</xdr:colOff>
      <xdr:row>7</xdr:row>
      <xdr:rowOff>76201</xdr:rowOff>
    </xdr:from>
    <xdr:to>
      <xdr:col>11</xdr:col>
      <xdr:colOff>548899</xdr:colOff>
      <xdr:row>11</xdr:row>
      <xdr:rowOff>66675</xdr:rowOff>
    </xdr:to>
    <xdr:pic>
      <xdr:nvPicPr>
        <xdr:cNvPr id="142" name="Afbeelding 141" descr="https://upload.wikimedia.org/wikipedia/commons/thumb/a/aa/BJT_symbol_NPN.svg/100px-BJT_symbol_NPN.svg.png">
          <a:extLst>
            <a:ext uri="{FF2B5EF4-FFF2-40B4-BE49-F238E27FC236}">
              <a16:creationId xmlns:a16="http://schemas.microsoft.com/office/drawing/2014/main" id="{80010593-D65E-44F0-8A6E-80500FF26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1" y="76201"/>
          <a:ext cx="548898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371475</xdr:colOff>
      <xdr:row>7</xdr:row>
      <xdr:rowOff>1</xdr:rowOff>
    </xdr:from>
    <xdr:to>
      <xdr:col>10</xdr:col>
      <xdr:colOff>19050</xdr:colOff>
      <xdr:row>11</xdr:row>
      <xdr:rowOff>145876</xdr:rowOff>
    </xdr:to>
    <xdr:pic>
      <xdr:nvPicPr>
        <xdr:cNvPr id="145" name="Afbeelding 144" descr="Afbeeldingsresultaat voor uitvinder 3-fase stroom">
          <a:extLst>
            <a:ext uri="{FF2B5EF4-FFF2-40B4-BE49-F238E27FC236}">
              <a16:creationId xmlns:a16="http://schemas.microsoft.com/office/drawing/2014/main" id="{0442CD38-BE21-4D66-AC02-92BB01D0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"/>
          <a:ext cx="2085975" cy="80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8</xdr:row>
      <xdr:rowOff>158793</xdr:rowOff>
    </xdr:from>
    <xdr:to>
      <xdr:col>5</xdr:col>
      <xdr:colOff>76200</xdr:colOff>
      <xdr:row>12</xdr:row>
      <xdr:rowOff>95249</xdr:rowOff>
    </xdr:to>
    <xdr:pic>
      <xdr:nvPicPr>
        <xdr:cNvPr id="146" name="Afbeelding 145" descr="Afbeeldingsresultaat voor h2o symbool">
          <a:extLst>
            <a:ext uri="{FF2B5EF4-FFF2-40B4-BE49-F238E27FC236}">
              <a16:creationId xmlns:a16="http://schemas.microsoft.com/office/drawing/2014/main" id="{7C44D4CC-9AFC-4F3B-8830-411A99129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0718"/>
          <a:ext cx="800100" cy="584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571500</xdr:colOff>
      <xdr:row>7</xdr:row>
      <xdr:rowOff>95250</xdr:rowOff>
    </xdr:from>
    <xdr:to>
      <xdr:col>14</xdr:col>
      <xdr:colOff>609599</xdr:colOff>
      <xdr:row>11</xdr:row>
      <xdr:rowOff>106891</xdr:rowOff>
    </xdr:to>
    <xdr:pic>
      <xdr:nvPicPr>
        <xdr:cNvPr id="148" name="Afbeelding 147" descr="Afbeeldingsresultaat voor finite element method (fem)">
          <a:extLst>
            <a:ext uri="{FF2B5EF4-FFF2-40B4-BE49-F238E27FC236}">
              <a16:creationId xmlns:a16="http://schemas.microsoft.com/office/drawing/2014/main" id="{A2A8AE94-2A69-41FD-BCFB-064102487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95250"/>
          <a:ext cx="1257299" cy="66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228600</xdr:colOff>
      <xdr:row>7</xdr:row>
      <xdr:rowOff>114300</xdr:rowOff>
    </xdr:from>
    <xdr:to>
      <xdr:col>19</xdr:col>
      <xdr:colOff>142875</xdr:colOff>
      <xdr:row>10</xdr:row>
      <xdr:rowOff>152400</xdr:rowOff>
    </xdr:to>
    <xdr:sp macro="" textlink="">
      <xdr:nvSpPr>
        <xdr:cNvPr id="143" name="Gelijkbenige driehoek 142">
          <a:extLst>
            <a:ext uri="{FF2B5EF4-FFF2-40B4-BE49-F238E27FC236}">
              <a16:creationId xmlns:a16="http://schemas.microsoft.com/office/drawing/2014/main" id="{8A4BE923-EE9F-4968-B868-788810F89E63}"/>
            </a:ext>
          </a:extLst>
        </xdr:cNvPr>
        <xdr:cNvSpPr/>
      </xdr:nvSpPr>
      <xdr:spPr>
        <a:xfrm>
          <a:off x="10096500" y="114300"/>
          <a:ext cx="1133475" cy="523875"/>
        </a:xfrm>
        <a:prstGeom prst="triangle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20</xdr:col>
      <xdr:colOff>552450</xdr:colOff>
      <xdr:row>8</xdr:row>
      <xdr:rowOff>0</xdr:rowOff>
    </xdr:from>
    <xdr:to>
      <xdr:col>22</xdr:col>
      <xdr:colOff>390525</xdr:colOff>
      <xdr:row>10</xdr:row>
      <xdr:rowOff>123825</xdr:rowOff>
    </xdr:to>
    <xdr:sp macro="" textlink="">
      <xdr:nvSpPr>
        <xdr:cNvPr id="151" name="Gelijkbenige driehoek 150">
          <a:extLst>
            <a:ext uri="{FF2B5EF4-FFF2-40B4-BE49-F238E27FC236}">
              <a16:creationId xmlns:a16="http://schemas.microsoft.com/office/drawing/2014/main" id="{D4417AB4-6A0D-4B4B-AE3C-8FCF2817397F}"/>
            </a:ext>
          </a:extLst>
        </xdr:cNvPr>
        <xdr:cNvSpPr/>
      </xdr:nvSpPr>
      <xdr:spPr>
        <a:xfrm>
          <a:off x="12192000" y="1095375"/>
          <a:ext cx="1057275" cy="447675"/>
        </a:xfrm>
        <a:prstGeom prst="triangle">
          <a:avLst>
            <a:gd name="adj" fmla="val 50000"/>
          </a:avLst>
        </a:prstGeom>
        <a:solidFill>
          <a:srgbClr val="F4EE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19</xdr:col>
      <xdr:colOff>514350</xdr:colOff>
      <xdr:row>8</xdr:row>
      <xdr:rowOff>0</xdr:rowOff>
    </xdr:from>
    <xdr:to>
      <xdr:col>21</xdr:col>
      <xdr:colOff>342900</xdr:colOff>
      <xdr:row>10</xdr:row>
      <xdr:rowOff>0</xdr:rowOff>
    </xdr:to>
    <xdr:cxnSp macro="">
      <xdr:nvCxnSpPr>
        <xdr:cNvPr id="149" name="Rechte verbindingslijn met pijl 148">
          <a:extLst>
            <a:ext uri="{FF2B5EF4-FFF2-40B4-BE49-F238E27FC236}">
              <a16:creationId xmlns:a16="http://schemas.microsoft.com/office/drawing/2014/main" id="{97B59C85-AE67-4D76-9DD4-5D3AB2F68BEB}"/>
            </a:ext>
          </a:extLst>
        </xdr:cNvPr>
        <xdr:cNvCxnSpPr/>
      </xdr:nvCxnSpPr>
      <xdr:spPr>
        <a:xfrm flipV="1">
          <a:off x="11544300" y="1095375"/>
          <a:ext cx="104775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542925</xdr:colOff>
      <xdr:row>73</xdr:row>
      <xdr:rowOff>28575</xdr:rowOff>
    </xdr:from>
    <xdr:to>
      <xdr:col>19</xdr:col>
      <xdr:colOff>180975</xdr:colOff>
      <xdr:row>74</xdr:row>
      <xdr:rowOff>66675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89112308-0B49-4F3D-98A0-02B599AA441E}"/>
            </a:ext>
          </a:extLst>
        </xdr:cNvPr>
        <xdr:cNvSpPr txBox="1"/>
      </xdr:nvSpPr>
      <xdr:spPr>
        <a:xfrm>
          <a:off x="9801225" y="9582150"/>
          <a:ext cx="14668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 b="1">
              <a:solidFill>
                <a:srgbClr val="92D050"/>
              </a:solidFill>
            </a:rPr>
            <a:t>Boolean Algebra 1840</a:t>
          </a:r>
        </a:p>
      </xdr:txBody>
    </xdr:sp>
    <xdr:clientData/>
  </xdr:twoCellAnchor>
  <xdr:twoCellAnchor>
    <xdr:from>
      <xdr:col>16</xdr:col>
      <xdr:colOff>19049</xdr:colOff>
      <xdr:row>74</xdr:row>
      <xdr:rowOff>66675</xdr:rowOff>
    </xdr:from>
    <xdr:to>
      <xdr:col>19</xdr:col>
      <xdr:colOff>161924</xdr:colOff>
      <xdr:row>75</xdr:row>
      <xdr:rowOff>142875</xdr:rowOff>
    </xdr:to>
    <xdr:sp macro="" textlink="">
      <xdr:nvSpPr>
        <xdr:cNvPr id="137" name="Tekstvak 136">
          <a:extLst>
            <a:ext uri="{FF2B5EF4-FFF2-40B4-BE49-F238E27FC236}">
              <a16:creationId xmlns:a16="http://schemas.microsoft.com/office/drawing/2014/main" id="{C2D31EFA-CCFE-4CF3-85FC-A0C35970B7AE}"/>
            </a:ext>
          </a:extLst>
        </xdr:cNvPr>
        <xdr:cNvSpPr txBox="1"/>
      </xdr:nvSpPr>
      <xdr:spPr>
        <a:xfrm>
          <a:off x="9277349" y="9782175"/>
          <a:ext cx="19716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 b="1">
              <a:solidFill>
                <a:srgbClr val="92D050"/>
              </a:solidFill>
            </a:rPr>
            <a:t>Arab Mathematics (800-1500)</a:t>
          </a:r>
        </a:p>
      </xdr:txBody>
    </xdr:sp>
    <xdr:clientData/>
  </xdr:twoCellAnchor>
  <xdr:twoCellAnchor>
    <xdr:from>
      <xdr:col>2</xdr:col>
      <xdr:colOff>66675</xdr:colOff>
      <xdr:row>20</xdr:row>
      <xdr:rowOff>104775</xdr:rowOff>
    </xdr:from>
    <xdr:to>
      <xdr:col>4</xdr:col>
      <xdr:colOff>495300</xdr:colOff>
      <xdr:row>22</xdr:row>
      <xdr:rowOff>19050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56B7E3CB-FF49-4A29-9181-FC6268A9C532}"/>
            </a:ext>
          </a:extLst>
        </xdr:cNvPr>
        <xdr:cNvSpPr txBox="1"/>
      </xdr:nvSpPr>
      <xdr:spPr>
        <a:xfrm>
          <a:off x="733425" y="2133600"/>
          <a:ext cx="1647825" cy="23812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 b="1">
              <a:solidFill>
                <a:srgbClr val="FFFF00"/>
              </a:solidFill>
            </a:rPr>
            <a:t> Serendipity in Love</a:t>
          </a:r>
        </a:p>
      </xdr:txBody>
    </xdr:sp>
    <xdr:clientData/>
  </xdr:twoCellAnchor>
  <xdr:twoCellAnchor>
    <xdr:from>
      <xdr:col>4</xdr:col>
      <xdr:colOff>381000</xdr:colOff>
      <xdr:row>15</xdr:row>
      <xdr:rowOff>95250</xdr:rowOff>
    </xdr:from>
    <xdr:to>
      <xdr:col>7</xdr:col>
      <xdr:colOff>476250</xdr:colOff>
      <xdr:row>15</xdr:row>
      <xdr:rowOff>104775</xdr:rowOff>
    </xdr:to>
    <xdr:cxnSp macro="">
      <xdr:nvCxnSpPr>
        <xdr:cNvPr id="9" name="Rechte verbindingslijn met pijl 8">
          <a:extLst>
            <a:ext uri="{FF2B5EF4-FFF2-40B4-BE49-F238E27FC236}">
              <a16:creationId xmlns:a16="http://schemas.microsoft.com/office/drawing/2014/main" id="{A39F7B06-8A60-4F1D-A5EB-EA78AA7019E4}"/>
            </a:ext>
          </a:extLst>
        </xdr:cNvPr>
        <xdr:cNvCxnSpPr/>
      </xdr:nvCxnSpPr>
      <xdr:spPr>
        <a:xfrm>
          <a:off x="2266950" y="1457325"/>
          <a:ext cx="1924050" cy="9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581025</xdr:colOff>
      <xdr:row>15</xdr:row>
      <xdr:rowOff>95250</xdr:rowOff>
    </xdr:from>
    <xdr:to>
      <xdr:col>11</xdr:col>
      <xdr:colOff>438150</xdr:colOff>
      <xdr:row>15</xdr:row>
      <xdr:rowOff>104775</xdr:rowOff>
    </xdr:to>
    <xdr:cxnSp macro="">
      <xdr:nvCxnSpPr>
        <xdr:cNvPr id="139" name="Rechte verbindingslijn met pijl 138">
          <a:extLst>
            <a:ext uri="{FF2B5EF4-FFF2-40B4-BE49-F238E27FC236}">
              <a16:creationId xmlns:a16="http://schemas.microsoft.com/office/drawing/2014/main" id="{0A65699D-EB4D-4406-BB05-E3EE00D70F46}"/>
            </a:ext>
          </a:extLst>
        </xdr:cNvPr>
        <xdr:cNvCxnSpPr/>
      </xdr:nvCxnSpPr>
      <xdr:spPr>
        <a:xfrm>
          <a:off x="4295775" y="1457325"/>
          <a:ext cx="2295525" cy="9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15</xdr:row>
      <xdr:rowOff>104775</xdr:rowOff>
    </xdr:from>
    <xdr:to>
      <xdr:col>14</xdr:col>
      <xdr:colOff>361950</xdr:colOff>
      <xdr:row>15</xdr:row>
      <xdr:rowOff>104775</xdr:rowOff>
    </xdr:to>
    <xdr:cxnSp macro="">
      <xdr:nvCxnSpPr>
        <xdr:cNvPr id="141" name="Rechte verbindingslijn met pijl 140">
          <a:extLst>
            <a:ext uri="{FF2B5EF4-FFF2-40B4-BE49-F238E27FC236}">
              <a16:creationId xmlns:a16="http://schemas.microsoft.com/office/drawing/2014/main" id="{2EAFB5A0-1337-4662-9EFC-4FBD9E7DC412}"/>
            </a:ext>
          </a:extLst>
        </xdr:cNvPr>
        <xdr:cNvCxnSpPr/>
      </xdr:nvCxnSpPr>
      <xdr:spPr>
        <a:xfrm>
          <a:off x="6762750" y="1466850"/>
          <a:ext cx="158115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485775</xdr:colOff>
      <xdr:row>15</xdr:row>
      <xdr:rowOff>95250</xdr:rowOff>
    </xdr:from>
    <xdr:to>
      <xdr:col>18</xdr:col>
      <xdr:colOff>323850</xdr:colOff>
      <xdr:row>15</xdr:row>
      <xdr:rowOff>114300</xdr:rowOff>
    </xdr:to>
    <xdr:cxnSp macro="">
      <xdr:nvCxnSpPr>
        <xdr:cNvPr id="144" name="Rechte verbindingslijn met pijl 143">
          <a:extLst>
            <a:ext uri="{FF2B5EF4-FFF2-40B4-BE49-F238E27FC236}">
              <a16:creationId xmlns:a16="http://schemas.microsoft.com/office/drawing/2014/main" id="{A5EC4CFB-BCA5-4AB3-BC14-66CFA7972F2A}"/>
            </a:ext>
          </a:extLst>
        </xdr:cNvPr>
        <xdr:cNvCxnSpPr/>
      </xdr:nvCxnSpPr>
      <xdr:spPr>
        <a:xfrm>
          <a:off x="8467725" y="1457325"/>
          <a:ext cx="2276475" cy="190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419100</xdr:colOff>
      <xdr:row>15</xdr:row>
      <xdr:rowOff>114300</xdr:rowOff>
    </xdr:from>
    <xdr:to>
      <xdr:col>21</xdr:col>
      <xdr:colOff>514350</xdr:colOff>
      <xdr:row>15</xdr:row>
      <xdr:rowOff>123825</xdr:rowOff>
    </xdr:to>
    <xdr:cxnSp macro="">
      <xdr:nvCxnSpPr>
        <xdr:cNvPr id="150" name="Rechte verbindingslijn met pijl 149">
          <a:extLst>
            <a:ext uri="{FF2B5EF4-FFF2-40B4-BE49-F238E27FC236}">
              <a16:creationId xmlns:a16="http://schemas.microsoft.com/office/drawing/2014/main" id="{55566494-EF35-427B-98EF-0ED64E5679BA}"/>
            </a:ext>
          </a:extLst>
        </xdr:cNvPr>
        <xdr:cNvCxnSpPr/>
      </xdr:nvCxnSpPr>
      <xdr:spPr>
        <a:xfrm>
          <a:off x="10839450" y="1476375"/>
          <a:ext cx="1924050" cy="9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14</xdr:row>
      <xdr:rowOff>19050</xdr:rowOff>
    </xdr:from>
    <xdr:to>
      <xdr:col>7</xdr:col>
      <xdr:colOff>333375</xdr:colOff>
      <xdr:row>16</xdr:row>
      <xdr:rowOff>18662</xdr:rowOff>
    </xdr:to>
    <xdr:sp macro="" textlink="">
      <xdr:nvSpPr>
        <xdr:cNvPr id="152" name="Tekstvak 64">
          <a:extLst>
            <a:ext uri="{FF2B5EF4-FFF2-40B4-BE49-F238E27FC236}">
              <a16:creationId xmlns:a16="http://schemas.microsoft.com/office/drawing/2014/main" id="{778AB5E1-D331-41E7-8D71-90E2F7B47D71}"/>
            </a:ext>
          </a:extLst>
        </xdr:cNvPr>
        <xdr:cNvSpPr txBox="1"/>
      </xdr:nvSpPr>
      <xdr:spPr>
        <a:xfrm>
          <a:off x="2533650" y="1219200"/>
          <a:ext cx="1514475" cy="32346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200" b="1">
              <a:solidFill>
                <a:schemeClr val="tx1"/>
              </a:solidFill>
            </a:rPr>
            <a:t>110</a:t>
          </a:r>
          <a:r>
            <a:rPr lang="nl-NL" sz="1200" b="1" baseline="0">
              <a:solidFill>
                <a:schemeClr val="tx1"/>
              </a:solidFill>
            </a:rPr>
            <a:t> years (+800 m )</a:t>
          </a:r>
          <a:endParaRPr lang="nl-NL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285750</xdr:colOff>
      <xdr:row>14</xdr:row>
      <xdr:rowOff>28575</xdr:rowOff>
    </xdr:from>
    <xdr:to>
      <xdr:col>10</xdr:col>
      <xdr:colOff>581025</xdr:colOff>
      <xdr:row>16</xdr:row>
      <xdr:rowOff>28187</xdr:rowOff>
    </xdr:to>
    <xdr:sp macro="" textlink="">
      <xdr:nvSpPr>
        <xdr:cNvPr id="153" name="Tekstvak 64">
          <a:extLst>
            <a:ext uri="{FF2B5EF4-FFF2-40B4-BE49-F238E27FC236}">
              <a16:creationId xmlns:a16="http://schemas.microsoft.com/office/drawing/2014/main" id="{57733B23-693F-4ED2-A0AF-59423E9F52B4}"/>
            </a:ext>
          </a:extLst>
        </xdr:cNvPr>
        <xdr:cNvSpPr txBox="1"/>
      </xdr:nvSpPr>
      <xdr:spPr>
        <a:xfrm>
          <a:off x="4610100" y="1228725"/>
          <a:ext cx="1514475" cy="32346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200" b="1">
              <a:solidFill>
                <a:schemeClr val="tx1"/>
              </a:solidFill>
            </a:rPr>
            <a:t>80</a:t>
          </a:r>
          <a:r>
            <a:rPr lang="nl-NL" sz="1200" b="1" baseline="0">
              <a:solidFill>
                <a:schemeClr val="tx1"/>
              </a:solidFill>
            </a:rPr>
            <a:t> years (+ 1000m )</a:t>
          </a:r>
          <a:endParaRPr lang="nl-NL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47625</xdr:colOff>
      <xdr:row>14</xdr:row>
      <xdr:rowOff>38100</xdr:rowOff>
    </xdr:from>
    <xdr:to>
      <xdr:col>14</xdr:col>
      <xdr:colOff>342900</xdr:colOff>
      <xdr:row>16</xdr:row>
      <xdr:rowOff>37712</xdr:rowOff>
    </xdr:to>
    <xdr:sp macro="" textlink="">
      <xdr:nvSpPr>
        <xdr:cNvPr id="154" name="Tekstvak 64">
          <a:extLst>
            <a:ext uri="{FF2B5EF4-FFF2-40B4-BE49-F238E27FC236}">
              <a16:creationId xmlns:a16="http://schemas.microsoft.com/office/drawing/2014/main" id="{F9978342-A707-4050-9BCD-38CDB957F1D6}"/>
            </a:ext>
          </a:extLst>
        </xdr:cNvPr>
        <xdr:cNvSpPr txBox="1"/>
      </xdr:nvSpPr>
      <xdr:spPr>
        <a:xfrm>
          <a:off x="6810375" y="1238250"/>
          <a:ext cx="1514475" cy="32346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200" b="1" baseline="0">
              <a:solidFill>
                <a:schemeClr val="tx1"/>
              </a:solidFill>
            </a:rPr>
            <a:t>25 years (+ 1200m )</a:t>
          </a:r>
          <a:endParaRPr lang="nl-NL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266700</xdr:colOff>
      <xdr:row>14</xdr:row>
      <xdr:rowOff>38100</xdr:rowOff>
    </xdr:from>
    <xdr:to>
      <xdr:col>17</xdr:col>
      <xdr:colOff>561975</xdr:colOff>
      <xdr:row>16</xdr:row>
      <xdr:rowOff>37712</xdr:rowOff>
    </xdr:to>
    <xdr:sp macro="" textlink="">
      <xdr:nvSpPr>
        <xdr:cNvPr id="156" name="Tekstvak 64">
          <a:extLst>
            <a:ext uri="{FF2B5EF4-FFF2-40B4-BE49-F238E27FC236}">
              <a16:creationId xmlns:a16="http://schemas.microsoft.com/office/drawing/2014/main" id="{D6126758-C002-4FB4-B3E7-0B4D59AC59E0}"/>
            </a:ext>
          </a:extLst>
        </xdr:cNvPr>
        <xdr:cNvSpPr txBox="1"/>
      </xdr:nvSpPr>
      <xdr:spPr>
        <a:xfrm>
          <a:off x="8858250" y="1238250"/>
          <a:ext cx="1514475" cy="32346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200" b="1" baseline="0">
              <a:solidFill>
                <a:schemeClr val="tx1"/>
              </a:solidFill>
            </a:rPr>
            <a:t>30 years (+ 2800m )</a:t>
          </a:r>
          <a:endParaRPr lang="nl-NL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19050</xdr:colOff>
      <xdr:row>14</xdr:row>
      <xdr:rowOff>47625</xdr:rowOff>
    </xdr:from>
    <xdr:to>
      <xdr:col>21</xdr:col>
      <xdr:colOff>314325</xdr:colOff>
      <xdr:row>16</xdr:row>
      <xdr:rowOff>47237</xdr:rowOff>
    </xdr:to>
    <xdr:sp macro="" textlink="">
      <xdr:nvSpPr>
        <xdr:cNvPr id="157" name="Tekstvak 64">
          <a:extLst>
            <a:ext uri="{FF2B5EF4-FFF2-40B4-BE49-F238E27FC236}">
              <a16:creationId xmlns:a16="http://schemas.microsoft.com/office/drawing/2014/main" id="{2DFAB923-B374-45BD-882A-FA942CA08105}"/>
            </a:ext>
          </a:extLst>
        </xdr:cNvPr>
        <xdr:cNvSpPr txBox="1"/>
      </xdr:nvSpPr>
      <xdr:spPr>
        <a:xfrm>
          <a:off x="11049000" y="1247775"/>
          <a:ext cx="1514475" cy="32346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200" b="1" baseline="0">
              <a:solidFill>
                <a:schemeClr val="tx1"/>
              </a:solidFill>
            </a:rPr>
            <a:t>12 years (+ 1200m )</a:t>
          </a:r>
          <a:endParaRPr lang="nl-NL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76199</xdr:colOff>
      <xdr:row>7</xdr:row>
      <xdr:rowOff>76197</xdr:rowOff>
    </xdr:from>
    <xdr:to>
      <xdr:col>3</xdr:col>
      <xdr:colOff>381002</xdr:colOff>
      <xdr:row>17</xdr:row>
      <xdr:rowOff>19053</xdr:rowOff>
    </xdr:to>
    <xdr:sp macro="" textlink="">
      <xdr:nvSpPr>
        <xdr:cNvPr id="4" name="Gelijkbenige driehoek 3">
          <a:extLst>
            <a:ext uri="{FF2B5EF4-FFF2-40B4-BE49-F238E27FC236}">
              <a16:creationId xmlns:a16="http://schemas.microsoft.com/office/drawing/2014/main" id="{1583BE12-0491-42E8-802E-06BF610448C3}"/>
            </a:ext>
          </a:extLst>
        </xdr:cNvPr>
        <xdr:cNvSpPr/>
      </xdr:nvSpPr>
      <xdr:spPr>
        <a:xfrm rot="5400000">
          <a:off x="109535" y="157161"/>
          <a:ext cx="1571631" cy="1524003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19050</xdr:colOff>
      <xdr:row>9</xdr:row>
      <xdr:rowOff>95250</xdr:rowOff>
    </xdr:from>
    <xdr:to>
      <xdr:col>3</xdr:col>
      <xdr:colOff>28575</xdr:colOff>
      <xdr:row>15</xdr:row>
      <xdr:rowOff>28575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FB771EB0-BB13-4021-A9DB-F6284B6E7871}"/>
            </a:ext>
          </a:extLst>
        </xdr:cNvPr>
        <xdr:cNvSpPr txBox="1"/>
      </xdr:nvSpPr>
      <xdr:spPr>
        <a:xfrm>
          <a:off x="76200" y="485775"/>
          <a:ext cx="1228725" cy="904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 is the key to guide the world through a perfect storm</a:t>
          </a:r>
          <a:endParaRPr lang="nl-NL" sz="1200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19050</xdr:colOff>
      <xdr:row>67</xdr:row>
      <xdr:rowOff>57150</xdr:rowOff>
    </xdr:from>
    <xdr:to>
      <xdr:col>23</xdr:col>
      <xdr:colOff>1457325</xdr:colOff>
      <xdr:row>69</xdr:row>
      <xdr:rowOff>85725</xdr:rowOff>
    </xdr:to>
    <xdr:sp macro="" textlink="">
      <xdr:nvSpPr>
        <xdr:cNvPr id="110" name="Tekstvak 66">
          <a:extLst>
            <a:ext uri="{FF2B5EF4-FFF2-40B4-BE49-F238E27FC236}">
              <a16:creationId xmlns:a16="http://schemas.microsoft.com/office/drawing/2014/main" id="{6B3F5DF4-72B1-4F31-9465-EA7BF18C0B91}"/>
            </a:ext>
          </a:extLst>
        </xdr:cNvPr>
        <xdr:cNvSpPr txBox="1"/>
      </xdr:nvSpPr>
      <xdr:spPr>
        <a:xfrm>
          <a:off x="13287375" y="10344150"/>
          <a:ext cx="1438275" cy="3524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400" b="1">
              <a:solidFill>
                <a:srgbClr val="0070C0"/>
              </a:solidFill>
            </a:rPr>
            <a:t>Caring Solution!</a:t>
          </a:r>
        </a:p>
      </xdr:txBody>
    </xdr:sp>
    <xdr:clientData/>
  </xdr:twoCellAnchor>
  <xdr:twoCellAnchor>
    <xdr:from>
      <xdr:col>13</xdr:col>
      <xdr:colOff>285750</xdr:colOff>
      <xdr:row>70</xdr:row>
      <xdr:rowOff>152400</xdr:rowOff>
    </xdr:from>
    <xdr:to>
      <xdr:col>17</xdr:col>
      <xdr:colOff>76200</xdr:colOff>
      <xdr:row>72</xdr:row>
      <xdr:rowOff>95250</xdr:rowOff>
    </xdr:to>
    <xdr:cxnSp macro="">
      <xdr:nvCxnSpPr>
        <xdr:cNvPr id="122" name="Rechte verbindingslijn 121">
          <a:extLst>
            <a:ext uri="{FF2B5EF4-FFF2-40B4-BE49-F238E27FC236}">
              <a16:creationId xmlns:a16="http://schemas.microsoft.com/office/drawing/2014/main" id="{DDA53C31-AA84-44AF-9294-BC5DDC9DE87F}"/>
            </a:ext>
          </a:extLst>
        </xdr:cNvPr>
        <xdr:cNvCxnSpPr>
          <a:cxnSpLocks/>
        </xdr:cNvCxnSpPr>
      </xdr:nvCxnSpPr>
      <xdr:spPr>
        <a:xfrm flipV="1">
          <a:off x="7658100" y="10439400"/>
          <a:ext cx="2228850" cy="266700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68</xdr:row>
      <xdr:rowOff>19050</xdr:rowOff>
    </xdr:from>
    <xdr:to>
      <xdr:col>14</xdr:col>
      <xdr:colOff>295275</xdr:colOff>
      <xdr:row>71</xdr:row>
      <xdr:rowOff>114300</xdr:rowOff>
    </xdr:to>
    <xdr:cxnSp macro="">
      <xdr:nvCxnSpPr>
        <xdr:cNvPr id="123" name="Rechte verbindingslijn 122">
          <a:extLst>
            <a:ext uri="{FF2B5EF4-FFF2-40B4-BE49-F238E27FC236}">
              <a16:creationId xmlns:a16="http://schemas.microsoft.com/office/drawing/2014/main" id="{3F7BC6C9-6A4C-4B0C-A7DF-5A0813966C4E}"/>
            </a:ext>
          </a:extLst>
        </xdr:cNvPr>
        <xdr:cNvCxnSpPr>
          <a:cxnSpLocks/>
        </xdr:cNvCxnSpPr>
      </xdr:nvCxnSpPr>
      <xdr:spPr>
        <a:xfrm>
          <a:off x="8039100" y="9982200"/>
          <a:ext cx="238125" cy="581025"/>
        </a:xfrm>
        <a:prstGeom prst="line">
          <a:avLst/>
        </a:prstGeom>
        <a:ln w="38100">
          <a:solidFill>
            <a:srgbClr val="7030A0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66675</xdr:colOff>
      <xdr:row>71</xdr:row>
      <xdr:rowOff>85724</xdr:rowOff>
    </xdr:from>
    <xdr:to>
      <xdr:col>5</xdr:col>
      <xdr:colOff>183572</xdr:colOff>
      <xdr:row>76</xdr:row>
      <xdr:rowOff>9524</xdr:rowOff>
    </xdr:to>
    <xdr:sp macro="" textlink="">
      <xdr:nvSpPr>
        <xdr:cNvPr id="125" name="Tekstvak 60">
          <a:extLst>
            <a:ext uri="{FF2B5EF4-FFF2-40B4-BE49-F238E27FC236}">
              <a16:creationId xmlns:a16="http://schemas.microsoft.com/office/drawing/2014/main" id="{310CAF70-0CE9-4CE0-B68C-2353724A32D8}"/>
            </a:ext>
          </a:extLst>
        </xdr:cNvPr>
        <xdr:cNvSpPr txBox="1"/>
      </xdr:nvSpPr>
      <xdr:spPr>
        <a:xfrm>
          <a:off x="733425" y="10534649"/>
          <a:ext cx="1945697" cy="7334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nl-NL" sz="1400">
              <a:solidFill>
                <a:srgbClr val="FF0000"/>
              </a:solidFill>
            </a:rPr>
            <a:t>Man</a:t>
          </a:r>
          <a:r>
            <a:rPr lang="nl-NL" sz="1400" baseline="0">
              <a:solidFill>
                <a:srgbClr val="FF0000"/>
              </a:solidFill>
            </a:rPr>
            <a:t> is afraid of Time,</a:t>
          </a:r>
        </a:p>
        <a:p>
          <a:pPr algn="r"/>
          <a:r>
            <a:rPr lang="nl-NL" sz="1400" baseline="0">
              <a:solidFill>
                <a:srgbClr val="FF0000"/>
              </a:solidFill>
            </a:rPr>
            <a:t>but Time is afraid of the Pyramids ( 6 triangles )</a:t>
          </a:r>
          <a:endParaRPr lang="nl-NL" sz="14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23</xdr:col>
      <xdr:colOff>95250</xdr:colOff>
      <xdr:row>33</xdr:row>
      <xdr:rowOff>35659</xdr:rowOff>
    </xdr:from>
    <xdr:to>
      <xdr:col>23</xdr:col>
      <xdr:colOff>1419226</xdr:colOff>
      <xdr:row>39</xdr:row>
      <xdr:rowOff>19049</xdr:rowOff>
    </xdr:to>
    <xdr:pic>
      <xdr:nvPicPr>
        <xdr:cNvPr id="127" name="Afbeelding 126" descr="https://upload.wikimedia.org/wikipedia/commons/9/99/Sadler%2C_Battle_of_Waterloo.jp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B04B14-7676-44D2-8C12-456FB6B44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078"/>
        <a:stretch/>
      </xdr:blipFill>
      <xdr:spPr bwMode="auto">
        <a:xfrm>
          <a:off x="13363575" y="4331434"/>
          <a:ext cx="1323976" cy="95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304800</xdr:colOff>
      <xdr:row>27</xdr:row>
      <xdr:rowOff>19050</xdr:rowOff>
    </xdr:from>
    <xdr:to>
      <xdr:col>14</xdr:col>
      <xdr:colOff>114300</xdr:colOff>
      <xdr:row>67</xdr:row>
      <xdr:rowOff>38100</xdr:rowOff>
    </xdr:to>
    <xdr:cxnSp macro="">
      <xdr:nvCxnSpPr>
        <xdr:cNvPr id="12" name="Rechte verbindingslijn met pijl 11">
          <a:extLst>
            <a:ext uri="{FF2B5EF4-FFF2-40B4-BE49-F238E27FC236}">
              <a16:creationId xmlns:a16="http://schemas.microsoft.com/office/drawing/2014/main" id="{1238B640-4704-44CD-9670-6347455711C1}"/>
            </a:ext>
          </a:extLst>
        </xdr:cNvPr>
        <xdr:cNvCxnSpPr/>
      </xdr:nvCxnSpPr>
      <xdr:spPr>
        <a:xfrm flipV="1">
          <a:off x="7067550" y="3343275"/>
          <a:ext cx="1028700" cy="6496050"/>
        </a:xfrm>
        <a:prstGeom prst="straightConnector1">
          <a:avLst/>
        </a:prstGeom>
        <a:ln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152401</xdr:colOff>
      <xdr:row>38</xdr:row>
      <xdr:rowOff>142876</xdr:rowOff>
    </xdr:from>
    <xdr:to>
      <xdr:col>23</xdr:col>
      <xdr:colOff>1333501</xdr:colOff>
      <xdr:row>40</xdr:row>
      <xdr:rowOff>28576</xdr:rowOff>
    </xdr:to>
    <xdr:sp macro="" textlink="">
      <xdr:nvSpPr>
        <xdr:cNvPr id="147" name="Tekstvak 78">
          <a:extLst>
            <a:ext uri="{FF2B5EF4-FFF2-40B4-BE49-F238E27FC236}">
              <a16:creationId xmlns:a16="http://schemas.microsoft.com/office/drawing/2014/main" id="{76A15F13-CEE3-4383-8E01-42FAF9714D19}"/>
            </a:ext>
          </a:extLst>
        </xdr:cNvPr>
        <xdr:cNvSpPr txBox="1"/>
      </xdr:nvSpPr>
      <xdr:spPr>
        <a:xfrm>
          <a:off x="13420726" y="5248276"/>
          <a:ext cx="1181100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100">
              <a:solidFill>
                <a:srgbClr val="FF0000"/>
              </a:solidFill>
            </a:rPr>
            <a:t>Waterloo 1815</a:t>
          </a:r>
        </a:p>
      </xdr:txBody>
    </xdr:sp>
    <xdr:clientData/>
  </xdr:twoCellAnchor>
  <xdr:twoCellAnchor>
    <xdr:from>
      <xdr:col>7</xdr:col>
      <xdr:colOff>428670</xdr:colOff>
      <xdr:row>65</xdr:row>
      <xdr:rowOff>85726</xdr:rowOff>
    </xdr:from>
    <xdr:to>
      <xdr:col>12</xdr:col>
      <xdr:colOff>352425</xdr:colOff>
      <xdr:row>74</xdr:row>
      <xdr:rowOff>34219</xdr:rowOff>
    </xdr:to>
    <xdr:cxnSp macro="">
      <xdr:nvCxnSpPr>
        <xdr:cNvPr id="126" name="Rechte verbindingslijn met pijl 125">
          <a:extLst>
            <a:ext uri="{FF2B5EF4-FFF2-40B4-BE49-F238E27FC236}">
              <a16:creationId xmlns:a16="http://schemas.microsoft.com/office/drawing/2014/main" id="{24331109-744E-4B25-A854-E9310FC4F1FE}"/>
            </a:ext>
          </a:extLst>
        </xdr:cNvPr>
        <xdr:cNvCxnSpPr>
          <a:stCxn id="101" idx="3"/>
        </xdr:cNvCxnSpPr>
      </xdr:nvCxnSpPr>
      <xdr:spPr>
        <a:xfrm flipV="1">
          <a:off x="4143420" y="9563101"/>
          <a:ext cx="2971755" cy="1405818"/>
        </a:xfrm>
        <a:prstGeom prst="straightConnector1">
          <a:avLst/>
        </a:prstGeom>
        <a:ln>
          <a:prstDash val="dash"/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4</xdr:row>
      <xdr:rowOff>9526</xdr:rowOff>
    </xdr:from>
    <xdr:to>
      <xdr:col>24</xdr:col>
      <xdr:colOff>0</xdr:colOff>
      <xdr:row>7</xdr:row>
      <xdr:rowOff>1</xdr:rowOff>
    </xdr:to>
    <xdr:sp macro="" textlink="">
      <xdr:nvSpPr>
        <xdr:cNvPr id="124" name="Text Box 181">
          <a:extLst>
            <a:ext uri="{FF2B5EF4-FFF2-40B4-BE49-F238E27FC236}">
              <a16:creationId xmlns:a16="http://schemas.microsoft.com/office/drawing/2014/main" id="{DF2E123B-6ABB-4B6F-9147-B0ECF933F4FD}"/>
            </a:ext>
          </a:extLst>
        </xdr:cNvPr>
        <xdr:cNvSpPr txBox="1">
          <a:spLocks noChangeArrowheads="1"/>
        </xdr:cNvSpPr>
      </xdr:nvSpPr>
      <xdr:spPr bwMode="auto">
        <a:xfrm>
          <a:off x="76200" y="66676"/>
          <a:ext cx="14697075" cy="476250"/>
        </a:xfrm>
        <a:prstGeom prst="rect">
          <a:avLst/>
        </a:prstGeom>
        <a:gradFill flip="none" rotWithShape="1">
          <a:gsLst>
            <a:gs pos="0">
              <a:srgbClr val="000082"/>
            </a:gs>
            <a:gs pos="13000">
              <a:srgbClr val="0047FF"/>
            </a:gs>
            <a:gs pos="28000">
              <a:srgbClr val="000082"/>
            </a:gs>
            <a:gs pos="42999">
              <a:srgbClr val="0047FF"/>
            </a:gs>
            <a:gs pos="58000">
              <a:srgbClr val="000082"/>
            </a:gs>
            <a:gs pos="72000">
              <a:srgbClr val="0047FF"/>
            </a:gs>
            <a:gs pos="87000">
              <a:srgbClr val="000082"/>
            </a:gs>
            <a:gs pos="100000">
              <a:srgbClr val="0047FF"/>
            </a:gs>
          </a:gsLst>
          <a:lin ang="10800000" scaled="1"/>
          <a:tileRect/>
        </a:gradFill>
        <a:ln w="9525" algn="ctr">
          <a:noFill/>
          <a:miter lim="800000"/>
          <a:headEnd/>
          <a:tailEnd/>
        </a:ln>
        <a:effectLst/>
      </xdr:spPr>
      <xdr:txBody>
        <a:bodyPr vertOverflow="clip" wrap="square" lIns="54864" tIns="41148" rIns="54864" bIns="0" anchor="t" upright="1"/>
        <a:lstStyle/>
        <a:p>
          <a:pPr marL="0" indent="0" algn="ctr" rtl="0">
            <a:defRPr sz="1000"/>
          </a:pPr>
          <a:r>
            <a:rPr lang="nl-NL" sz="2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3 is the key: Luck is chance, Serendipity is systematical Luck!</a:t>
          </a:r>
        </a:p>
      </xdr:txBody>
    </xdr:sp>
    <xdr:clientData/>
  </xdr:twoCellAnchor>
  <xdr:twoCellAnchor>
    <xdr:from>
      <xdr:col>21</xdr:col>
      <xdr:colOff>571500</xdr:colOff>
      <xdr:row>4</xdr:row>
      <xdr:rowOff>19049</xdr:rowOff>
    </xdr:from>
    <xdr:to>
      <xdr:col>23</xdr:col>
      <xdr:colOff>1409700</xdr:colOff>
      <xdr:row>6</xdr:row>
      <xdr:rowOff>142874</xdr:rowOff>
    </xdr:to>
    <xdr:sp macro="" textlink="">
      <xdr:nvSpPr>
        <xdr:cNvPr id="158" name="Tekstvak 64">
          <a:extLst>
            <a:ext uri="{FF2B5EF4-FFF2-40B4-BE49-F238E27FC236}">
              <a16:creationId xmlns:a16="http://schemas.microsoft.com/office/drawing/2014/main" id="{3E56F29A-3D4B-4965-8932-840FF4B0B22F}"/>
            </a:ext>
          </a:extLst>
        </xdr:cNvPr>
        <xdr:cNvSpPr txBox="1"/>
      </xdr:nvSpPr>
      <xdr:spPr>
        <a:xfrm>
          <a:off x="12820650" y="76199"/>
          <a:ext cx="185737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1200" b="1" baseline="0">
              <a:solidFill>
                <a:schemeClr val="bg1"/>
              </a:solidFill>
            </a:rPr>
            <a:t>Be aware that this is also true for Unserendiity</a:t>
          </a:r>
          <a:endParaRPr lang="nl-NL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4</xdr:col>
      <xdr:colOff>314325</xdr:colOff>
      <xdr:row>6</xdr:row>
      <xdr:rowOff>114300</xdr:rowOff>
    </xdr:to>
    <xdr:sp macro="" textlink="">
      <xdr:nvSpPr>
        <xdr:cNvPr id="159" name="Tekstvak 64">
          <a:extLst>
            <a:ext uri="{FF2B5EF4-FFF2-40B4-BE49-F238E27FC236}">
              <a16:creationId xmlns:a16="http://schemas.microsoft.com/office/drawing/2014/main" id="{425E87D6-99AA-4AC2-B577-BB80B37FBD07}"/>
            </a:ext>
          </a:extLst>
        </xdr:cNvPr>
        <xdr:cNvSpPr txBox="1"/>
      </xdr:nvSpPr>
      <xdr:spPr>
        <a:xfrm>
          <a:off x="0" y="381000"/>
          <a:ext cx="2200275" cy="4381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nl-NL" sz="800" b="1" baseline="0">
              <a:solidFill>
                <a:schemeClr val="bg1"/>
              </a:solidFill>
            </a:rPr>
            <a:t>Law of Alfred that rules the Intelligent Cosmos: </a:t>
          </a:r>
        </a:p>
        <a:p>
          <a:pPr algn="ctr"/>
          <a:r>
            <a:rPr lang="nl-NL" sz="1000" b="1" baseline="0">
              <a:solidFill>
                <a:schemeClr val="bg1"/>
              </a:solidFill>
            </a:rPr>
            <a:t>(un)Serendipity goes with the (in)efficient !</a:t>
          </a:r>
          <a:endParaRPr lang="nl-NL" sz="10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23</xdr:col>
      <xdr:colOff>76200</xdr:colOff>
      <xdr:row>50</xdr:row>
      <xdr:rowOff>104775</xdr:rowOff>
    </xdr:from>
    <xdr:to>
      <xdr:col>23</xdr:col>
      <xdr:colOff>1439537</xdr:colOff>
      <xdr:row>57</xdr:row>
      <xdr:rowOff>0</xdr:rowOff>
    </xdr:to>
    <xdr:pic>
      <xdr:nvPicPr>
        <xdr:cNvPr id="160" name="Afbeelding 159" descr="https://upload.wikimedia.org/wikipedia/commons/thumb/9/90/KlaatuandGortdepart.jpg/220px-KlaatuandGortdepart.jpg">
          <a:extLst>
            <a:ext uri="{FF2B5EF4-FFF2-40B4-BE49-F238E27FC236}">
              <a16:creationId xmlns:a16="http://schemas.microsoft.com/office/drawing/2014/main" id="{8955A11D-76B8-432F-9FBC-4B11F1342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5" y="7639050"/>
          <a:ext cx="136333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571499</xdr:colOff>
      <xdr:row>29</xdr:row>
      <xdr:rowOff>35068</xdr:rowOff>
    </xdr:from>
    <xdr:to>
      <xdr:col>14</xdr:col>
      <xdr:colOff>123825</xdr:colOff>
      <xdr:row>33</xdr:row>
      <xdr:rowOff>76201</xdr:rowOff>
    </xdr:to>
    <xdr:pic>
      <xdr:nvPicPr>
        <xdr:cNvPr id="155" name="Afbeelding 154" descr="Impressie van het sigaarvormige object ‘Oumuamua">
          <a:extLst>
            <a:ext uri="{FF2B5EF4-FFF2-40B4-BE49-F238E27FC236}">
              <a16:creationId xmlns:a16="http://schemas.microsoft.com/office/drawing/2014/main" id="{D79AF543-C0E0-441B-A2ED-AC983B663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5" t="20788" r="10815" b="18351"/>
        <a:stretch/>
      </xdr:blipFill>
      <xdr:spPr bwMode="auto">
        <a:xfrm>
          <a:off x="6115049" y="4549918"/>
          <a:ext cx="1990726" cy="688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551452</xdr:colOff>
      <xdr:row>33</xdr:row>
      <xdr:rowOff>19050</xdr:rowOff>
    </xdr:from>
    <xdr:to>
      <xdr:col>14</xdr:col>
      <xdr:colOff>199027</xdr:colOff>
      <xdr:row>41</xdr:row>
      <xdr:rowOff>28575</xdr:rowOff>
    </xdr:to>
    <xdr:sp macro="" textlink="">
      <xdr:nvSpPr>
        <xdr:cNvPr id="161" name="Tekstvak 160">
          <a:extLst>
            <a:ext uri="{FF2B5EF4-FFF2-40B4-BE49-F238E27FC236}">
              <a16:creationId xmlns:a16="http://schemas.microsoft.com/office/drawing/2014/main" id="{BE8E5449-B6F8-4E50-9798-B8200B5348CE}"/>
            </a:ext>
          </a:extLst>
        </xdr:cNvPr>
        <xdr:cNvSpPr txBox="1"/>
      </xdr:nvSpPr>
      <xdr:spPr>
        <a:xfrm>
          <a:off x="6095002" y="5181600"/>
          <a:ext cx="2085975" cy="1304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Hawaiian ʻoumuamua, </a:t>
          </a:r>
          <a:r>
            <a:rPr lang="nl-NL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meaning</a:t>
          </a:r>
          <a:r>
            <a:rPr lang="nl-NL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'scout' (from ʻou, </a:t>
          </a:r>
          <a:r>
            <a:rPr lang="nl-NL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meaning</a:t>
          </a:r>
          <a:r>
            <a:rPr lang="nl-NL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'reach out for'</a:t>
          </a:r>
          <a:r>
            <a:rPr lang="nl-NL" sz="11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)</a:t>
          </a:r>
        </a:p>
        <a:p>
          <a:pPr algn="ctr"/>
          <a:r>
            <a:rPr lang="nl-NL" sz="1100">
              <a:solidFill>
                <a:schemeClr val="tx1"/>
              </a:solidFill>
            </a:rPr>
            <a:t>Serendipity is reaching</a:t>
          </a:r>
          <a:r>
            <a:rPr lang="nl-NL" sz="1100" baseline="0">
              <a:solidFill>
                <a:schemeClr val="tx1"/>
              </a:solidFill>
            </a:rPr>
            <a:t> out for our world to go back to "Hawaii"?  -&gt; </a:t>
          </a:r>
          <a:r>
            <a:rPr lang="nl-NL" sz="1100" b="1" baseline="0">
              <a:solidFill>
                <a:schemeClr val="tx1"/>
              </a:solidFill>
            </a:rPr>
            <a:t>Aim 8 for the World Blue Swan Index</a:t>
          </a:r>
          <a:endParaRPr lang="nl-NL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485775</xdr:colOff>
      <xdr:row>0</xdr:row>
      <xdr:rowOff>0</xdr:rowOff>
    </xdr:from>
    <xdr:to>
      <xdr:col>14</xdr:col>
      <xdr:colOff>152400</xdr:colOff>
      <xdr:row>37</xdr:row>
      <xdr:rowOff>57151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4465C1B-3CBE-4A9A-9181-C3ABF47F9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065" t="17891" r="39118" b="11544"/>
        <a:stretch/>
      </xdr:blipFill>
      <xdr:spPr>
        <a:xfrm>
          <a:off x="2924175" y="0"/>
          <a:ext cx="5762625" cy="6048376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17</xdr:row>
      <xdr:rowOff>123825</xdr:rowOff>
    </xdr:from>
    <xdr:to>
      <xdr:col>5</xdr:col>
      <xdr:colOff>19050</xdr:colOff>
      <xdr:row>19</xdr:row>
      <xdr:rowOff>38100</xdr:rowOff>
    </xdr:to>
    <xdr:sp macro="" textlink="">
      <xdr:nvSpPr>
        <xdr:cNvPr id="3" name="Pijl: rechts 2">
          <a:extLst>
            <a:ext uri="{FF2B5EF4-FFF2-40B4-BE49-F238E27FC236}">
              <a16:creationId xmlns:a16="http://schemas.microsoft.com/office/drawing/2014/main" id="{D755E8F7-7C24-41E7-8A4F-890886E587F0}"/>
            </a:ext>
          </a:extLst>
        </xdr:cNvPr>
        <xdr:cNvSpPr/>
      </xdr:nvSpPr>
      <xdr:spPr>
        <a:xfrm>
          <a:off x="2466975" y="2876550"/>
          <a:ext cx="600075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504825</xdr:colOff>
      <xdr:row>30</xdr:row>
      <xdr:rowOff>123825</xdr:rowOff>
    </xdr:from>
    <xdr:to>
      <xdr:col>4</xdr:col>
      <xdr:colOff>495300</xdr:colOff>
      <xdr:row>32</xdr:row>
      <xdr:rowOff>38100</xdr:rowOff>
    </xdr:to>
    <xdr:sp macro="" textlink="">
      <xdr:nvSpPr>
        <xdr:cNvPr id="5" name="Pijl: rechts 4">
          <a:extLst>
            <a:ext uri="{FF2B5EF4-FFF2-40B4-BE49-F238E27FC236}">
              <a16:creationId xmlns:a16="http://schemas.microsoft.com/office/drawing/2014/main" id="{197C4C39-E1E0-4B08-923C-ABD901E0DEA6}"/>
            </a:ext>
          </a:extLst>
        </xdr:cNvPr>
        <xdr:cNvSpPr/>
      </xdr:nvSpPr>
      <xdr:spPr>
        <a:xfrm>
          <a:off x="2333625" y="4981575"/>
          <a:ext cx="600075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88218</xdr:rowOff>
    </xdr:from>
    <xdr:to>
      <xdr:col>15</xdr:col>
      <xdr:colOff>28575</xdr:colOff>
      <xdr:row>17</xdr:row>
      <xdr:rowOff>18288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8A479B0-2F0A-4713-A4D2-D3774D65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250143"/>
          <a:ext cx="3352800" cy="25208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314325</xdr:colOff>
      <xdr:row>7</xdr:row>
      <xdr:rowOff>38099</xdr:rowOff>
    </xdr:from>
    <xdr:to>
      <xdr:col>12</xdr:col>
      <xdr:colOff>257175</xdr:colOff>
      <xdr:row>18</xdr:row>
      <xdr:rowOff>28574</xdr:rowOff>
    </xdr:to>
    <xdr:pic>
      <xdr:nvPicPr>
        <xdr:cNvPr id="2" name="Afbeelding 1" descr="http://www.hoogspanningsnet.com/wp-content/uploads/Sad%20Trooper%20-%20Resistance%20Is%20Futile.PNG">
          <a:extLst>
            <a:ext uri="{FF2B5EF4-FFF2-40B4-BE49-F238E27FC236}">
              <a16:creationId xmlns:a16="http://schemas.microsoft.com/office/drawing/2014/main" id="{7AA14958-82F6-44A2-A054-5BCBF23B7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1304924"/>
          <a:ext cx="177165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381000</xdr:colOff>
      <xdr:row>27</xdr:row>
      <xdr:rowOff>123825</xdr:rowOff>
    </xdr:from>
    <xdr:to>
      <xdr:col>13</xdr:col>
      <xdr:colOff>438150</xdr:colOff>
      <xdr:row>44</xdr:row>
      <xdr:rowOff>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D6769EDF-6389-4411-BB84-C18B729849E6}"/>
            </a:ext>
          </a:extLst>
        </xdr:cNvPr>
        <xdr:cNvSpPr/>
      </xdr:nvSpPr>
      <xdr:spPr>
        <a:xfrm>
          <a:off x="7334250" y="4629150"/>
          <a:ext cx="5410200" cy="262890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12</xdr:col>
      <xdr:colOff>438150</xdr:colOff>
      <xdr:row>44</xdr:row>
      <xdr:rowOff>0</xdr:rowOff>
    </xdr:to>
    <xdr:pic>
      <xdr:nvPicPr>
        <xdr:cNvPr id="3" name="Afbeelding 2" descr="https://upload.wikimedia.org/wikipedia/commons/thumb/b/bb/Timeline_of_Superconductivity_from_1900_to_2015.svg/480px-Timeline_of_Superconductivity_from_1900_to_2015.sv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A3E686-D021-4988-88FF-91088E99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4667250"/>
          <a:ext cx="457200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si.one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olute-safety.com/" TargetMode="External"/><Relationship Id="rId3" Type="http://schemas.openxmlformats.org/officeDocument/2006/relationships/hyperlink" Target="http://www.bsi.one/" TargetMode="External"/><Relationship Id="rId7" Type="http://schemas.openxmlformats.org/officeDocument/2006/relationships/hyperlink" Target="mailto:N.D.vanEgmond@uu.nl" TargetMode="External"/><Relationship Id="rId2" Type="http://schemas.openxmlformats.org/officeDocument/2006/relationships/hyperlink" Target="http://www.tpm.pm/" TargetMode="External"/><Relationship Id="rId1" Type="http://schemas.openxmlformats.org/officeDocument/2006/relationships/hyperlink" Target="http://www.e-pm2.com/" TargetMode="External"/><Relationship Id="rId6" Type="http://schemas.openxmlformats.org/officeDocument/2006/relationships/hyperlink" Target="http://www.wtp.one/" TargetMode="External"/><Relationship Id="rId11" Type="http://schemas.openxmlformats.org/officeDocument/2006/relationships/drawing" Target="../drawings/drawing4.xml"/><Relationship Id="rId5" Type="http://schemas.openxmlformats.org/officeDocument/2006/relationships/hyperlink" Target="http://www.shutdownplaza.com/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://www.projectman.blue/" TargetMode="External"/><Relationship Id="rId9" Type="http://schemas.openxmlformats.org/officeDocument/2006/relationships/hyperlink" Target="http://www.wrr.nl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commons.wikimedia.org/wiki/File:Timeline_of_Superconductivity_from_1900_to_2015.svg" TargetMode="External"/><Relationship Id="rId2" Type="http://schemas.openxmlformats.org/officeDocument/2006/relationships/hyperlink" Target="https://nl.wikipedia.org/wiki/Kolenvergassing" TargetMode="External"/><Relationship Id="rId1" Type="http://schemas.openxmlformats.org/officeDocument/2006/relationships/hyperlink" Target="https://www.scienceguide.nl/2007/02/kernenergie-noodzakelijk-voor-energiebehoefte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5245D-C167-4C05-B83C-E70F03EAFB36}">
  <sheetPr>
    <pageSetUpPr fitToPage="1"/>
  </sheetPr>
  <dimension ref="A1:AY76"/>
  <sheetViews>
    <sheetView showGridLines="0" tabSelected="1" zoomScaleNormal="100" workbookViewId="0">
      <selection activeCell="C39" sqref="C39"/>
    </sheetView>
  </sheetViews>
  <sheetFormatPr defaultRowHeight="12.75" x14ac:dyDescent="0.2"/>
  <cols>
    <col min="1" max="2" width="9.140625" style="1"/>
    <col min="3" max="3" width="2.85546875" style="1" customWidth="1"/>
    <col min="4" max="4" width="31.42578125" style="1" customWidth="1"/>
    <col min="5" max="28" width="3.28515625" style="22" customWidth="1"/>
    <col min="29" max="29" width="1.85546875" style="1" customWidth="1"/>
    <col min="30" max="43" width="3.28515625" style="1" customWidth="1"/>
    <col min="44" max="44" width="1.7109375" style="1" customWidth="1"/>
    <col min="45" max="45" width="16.140625" style="1" customWidth="1"/>
    <col min="46" max="46" width="6.140625" style="1" customWidth="1"/>
    <col min="47" max="16384" width="9.140625" style="1"/>
  </cols>
  <sheetData>
    <row r="1" spans="1:51" x14ac:dyDescent="0.2">
      <c r="A1" s="76"/>
      <c r="B1" s="76"/>
      <c r="C1" s="114"/>
      <c r="D1" s="113"/>
      <c r="E1" s="113"/>
      <c r="AT1" s="141"/>
      <c r="AU1" s="76"/>
      <c r="AV1" s="76"/>
      <c r="AW1" s="76"/>
      <c r="AX1" s="76"/>
      <c r="AY1" s="76"/>
    </row>
    <row r="2" spans="1:51" x14ac:dyDescent="0.2">
      <c r="A2" s="76"/>
      <c r="B2" s="76"/>
      <c r="C2" s="114"/>
      <c r="D2" s="113"/>
      <c r="E2" s="113"/>
      <c r="AT2" s="141"/>
      <c r="AU2" s="76"/>
      <c r="AV2" s="76"/>
      <c r="AW2" s="76"/>
      <c r="AX2" s="76"/>
      <c r="AY2" s="76"/>
    </row>
    <row r="3" spans="1:51" x14ac:dyDescent="0.2">
      <c r="A3" s="76"/>
      <c r="B3" s="76"/>
      <c r="C3" s="114"/>
      <c r="D3" s="113"/>
      <c r="E3" s="113"/>
      <c r="AT3" s="141"/>
      <c r="AU3" s="76"/>
      <c r="AV3" s="76"/>
      <c r="AW3" s="76"/>
      <c r="AX3" s="76"/>
      <c r="AY3" s="76"/>
    </row>
    <row r="4" spans="1:51" x14ac:dyDescent="0.2">
      <c r="A4" s="76"/>
      <c r="B4" s="76"/>
      <c r="C4" s="114"/>
      <c r="D4" s="113"/>
      <c r="E4" s="113"/>
      <c r="AT4" s="141"/>
      <c r="AU4" s="76"/>
      <c r="AV4" s="76"/>
      <c r="AW4" s="76"/>
      <c r="AX4" s="76"/>
      <c r="AY4" s="76"/>
    </row>
    <row r="5" spans="1:51" s="32" customFormat="1" ht="15.75" x14ac:dyDescent="0.25">
      <c r="A5" s="154"/>
      <c r="B5" s="154"/>
      <c r="C5" s="82"/>
      <c r="D5" s="83"/>
      <c r="E5" s="93"/>
      <c r="F5" s="21"/>
      <c r="G5" s="34"/>
      <c r="H5" s="34"/>
      <c r="I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142"/>
      <c r="AU5" s="154"/>
      <c r="AV5" s="154"/>
      <c r="AW5" s="154"/>
      <c r="AX5" s="154"/>
      <c r="AY5" s="154"/>
    </row>
    <row r="6" spans="1:51" s="32" customFormat="1" ht="15" customHeight="1" x14ac:dyDescent="0.25">
      <c r="A6" s="154"/>
      <c r="B6" s="154"/>
      <c r="C6" s="82"/>
      <c r="D6" s="83"/>
      <c r="E6" s="92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142"/>
      <c r="AU6" s="154"/>
      <c r="AV6" s="154"/>
      <c r="AW6" s="154"/>
      <c r="AX6" s="154"/>
      <c r="AY6" s="154"/>
    </row>
    <row r="7" spans="1:51" s="32" customFormat="1" ht="154.5" customHeight="1" x14ac:dyDescent="0.25">
      <c r="A7" s="154"/>
      <c r="B7" s="154"/>
      <c r="C7" s="82"/>
      <c r="D7" s="100"/>
      <c r="E7" s="107" t="s">
        <v>194</v>
      </c>
      <c r="F7" s="108" t="s">
        <v>40</v>
      </c>
      <c r="G7" s="108" t="s">
        <v>41</v>
      </c>
      <c r="H7" s="108" t="s">
        <v>42</v>
      </c>
      <c r="I7" s="108" t="s">
        <v>43</v>
      </c>
      <c r="J7" s="109" t="s">
        <v>195</v>
      </c>
      <c r="K7" s="108" t="s">
        <v>44</v>
      </c>
      <c r="L7" s="110" t="s">
        <v>45</v>
      </c>
      <c r="M7" s="110" t="s">
        <v>188</v>
      </c>
      <c r="N7" s="108" t="s">
        <v>46</v>
      </c>
      <c r="O7" s="109" t="s">
        <v>192</v>
      </c>
      <c r="P7" s="108" t="s">
        <v>47</v>
      </c>
      <c r="Q7" s="108" t="s">
        <v>48</v>
      </c>
      <c r="R7" s="108" t="s">
        <v>49</v>
      </c>
      <c r="S7" s="108" t="s">
        <v>50</v>
      </c>
      <c r="T7" s="108" t="s">
        <v>239</v>
      </c>
      <c r="U7" s="108" t="s">
        <v>189</v>
      </c>
      <c r="V7" s="108" t="s">
        <v>51</v>
      </c>
      <c r="W7" s="108" t="s">
        <v>52</v>
      </c>
      <c r="X7" s="108" t="s">
        <v>53</v>
      </c>
      <c r="Y7" s="108" t="s">
        <v>54</v>
      </c>
      <c r="Z7" s="108" t="s">
        <v>96</v>
      </c>
      <c r="AA7" s="109" t="s">
        <v>191</v>
      </c>
      <c r="AB7" s="111" t="s">
        <v>175</v>
      </c>
      <c r="AC7" s="112"/>
      <c r="AD7" s="33"/>
      <c r="AE7" s="33"/>
      <c r="AF7" s="33"/>
      <c r="AG7" s="33"/>
      <c r="AH7" s="33"/>
      <c r="AI7" s="33"/>
      <c r="AJ7" s="33"/>
      <c r="AK7" s="33"/>
      <c r="AL7" s="104"/>
      <c r="AM7" s="105"/>
      <c r="AN7" s="105"/>
      <c r="AO7" s="105"/>
      <c r="AP7" s="106"/>
      <c r="AQ7" s="99" t="s">
        <v>97</v>
      </c>
      <c r="AR7" s="90"/>
      <c r="AS7" s="91"/>
      <c r="AT7" s="142"/>
      <c r="AU7" s="154"/>
      <c r="AV7" s="154"/>
      <c r="AW7" s="154"/>
      <c r="AX7" s="154"/>
      <c r="AY7" s="154"/>
    </row>
    <row r="8" spans="1:51" ht="15.75" x14ac:dyDescent="0.2">
      <c r="A8" s="157"/>
      <c r="B8" s="155"/>
      <c r="C8" s="87"/>
      <c r="D8" s="88" t="s">
        <v>199</v>
      </c>
      <c r="E8" s="2">
        <v>1</v>
      </c>
      <c r="F8" s="2">
        <v>2</v>
      </c>
      <c r="G8" s="2">
        <v>3</v>
      </c>
      <c r="H8" s="2">
        <v>4</v>
      </c>
      <c r="I8" s="2">
        <v>5</v>
      </c>
      <c r="J8" s="2">
        <v>6</v>
      </c>
      <c r="K8" s="2">
        <v>7</v>
      </c>
      <c r="L8" s="2">
        <v>8</v>
      </c>
      <c r="M8" s="2">
        <v>9</v>
      </c>
      <c r="N8" s="2">
        <v>10</v>
      </c>
      <c r="O8" s="2">
        <v>11</v>
      </c>
      <c r="P8" s="2">
        <v>12</v>
      </c>
      <c r="Q8" s="2">
        <v>13</v>
      </c>
      <c r="R8" s="2">
        <v>14</v>
      </c>
      <c r="S8" s="2">
        <v>15</v>
      </c>
      <c r="T8" s="2">
        <v>16</v>
      </c>
      <c r="U8" s="2">
        <v>17</v>
      </c>
      <c r="V8" s="2">
        <v>18</v>
      </c>
      <c r="W8" s="2">
        <v>19</v>
      </c>
      <c r="X8" s="2">
        <v>20</v>
      </c>
      <c r="Y8" s="2">
        <v>21</v>
      </c>
      <c r="Z8" s="2">
        <v>22</v>
      </c>
      <c r="AA8" s="2">
        <v>23</v>
      </c>
      <c r="AB8" s="2">
        <v>24</v>
      </c>
      <c r="AC8" s="101"/>
      <c r="AD8" s="159">
        <v>2018</v>
      </c>
      <c r="AE8" s="159"/>
      <c r="AF8" s="166">
        <v>2019</v>
      </c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01"/>
      <c r="AS8" s="5" t="s">
        <v>55</v>
      </c>
      <c r="AT8" s="143">
        <v>10</v>
      </c>
      <c r="AU8" s="76"/>
      <c r="AV8" s="76"/>
      <c r="AW8" s="76"/>
      <c r="AX8" s="76"/>
      <c r="AY8" s="76"/>
    </row>
    <row r="9" spans="1:51" x14ac:dyDescent="0.2">
      <c r="A9" s="158"/>
      <c r="B9" s="156"/>
      <c r="D9" s="119" t="s">
        <v>200</v>
      </c>
      <c r="E9" s="159" t="s">
        <v>196</v>
      </c>
      <c r="F9" s="159"/>
      <c r="G9" s="159"/>
      <c r="H9" s="159"/>
      <c r="I9" s="159"/>
      <c r="J9" s="159"/>
      <c r="K9" s="159"/>
      <c r="L9" s="159"/>
      <c r="M9" s="159"/>
      <c r="N9" s="159"/>
      <c r="O9" s="94"/>
      <c r="P9" s="160" t="s">
        <v>197</v>
      </c>
      <c r="Q9" s="161"/>
      <c r="R9" s="161"/>
      <c r="S9" s="161"/>
      <c r="T9" s="161"/>
      <c r="U9" s="161"/>
      <c r="V9" s="161"/>
      <c r="W9" s="161"/>
      <c r="X9" s="161"/>
      <c r="Y9" s="162"/>
      <c r="Z9" s="163" t="s">
        <v>190</v>
      </c>
      <c r="AA9" s="164"/>
      <c r="AB9" s="165"/>
      <c r="AC9" s="102"/>
      <c r="AD9" s="167" t="s">
        <v>201</v>
      </c>
      <c r="AE9" s="168"/>
      <c r="AF9" s="169" t="s">
        <v>202</v>
      </c>
      <c r="AG9" s="170"/>
      <c r="AH9" s="171" t="s">
        <v>203</v>
      </c>
      <c r="AI9" s="172"/>
      <c r="AJ9" s="171" t="s">
        <v>204</v>
      </c>
      <c r="AK9" s="172"/>
      <c r="AL9" s="171" t="s">
        <v>205</v>
      </c>
      <c r="AM9" s="172"/>
      <c r="AN9" s="171" t="s">
        <v>206</v>
      </c>
      <c r="AO9" s="172"/>
      <c r="AP9" s="171" t="s">
        <v>207</v>
      </c>
      <c r="AQ9" s="172"/>
      <c r="AR9" s="101"/>
      <c r="AS9" s="7" t="s">
        <v>56</v>
      </c>
      <c r="AT9" s="144">
        <v>9</v>
      </c>
      <c r="AU9" s="76"/>
      <c r="AV9" s="76"/>
      <c r="AW9" s="76"/>
      <c r="AX9" s="76"/>
      <c r="AY9" s="76"/>
    </row>
    <row r="10" spans="1:51" ht="13.5" thickBot="1" x14ac:dyDescent="0.25">
      <c r="A10" s="158"/>
      <c r="B10" s="156"/>
      <c r="C10" s="120"/>
      <c r="D10" s="129" t="s">
        <v>208</v>
      </c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3"/>
      <c r="AD10" s="122">
        <v>1</v>
      </c>
      <c r="AE10" s="122">
        <v>15</v>
      </c>
      <c r="AF10" s="124">
        <v>1</v>
      </c>
      <c r="AG10" s="124">
        <v>15</v>
      </c>
      <c r="AH10" s="122">
        <v>1</v>
      </c>
      <c r="AI10" s="122">
        <v>15</v>
      </c>
      <c r="AJ10" s="124">
        <v>1</v>
      </c>
      <c r="AK10" s="124">
        <v>15</v>
      </c>
      <c r="AL10" s="122">
        <v>1</v>
      </c>
      <c r="AM10" s="122">
        <v>15</v>
      </c>
      <c r="AN10" s="124">
        <v>1</v>
      </c>
      <c r="AO10" s="124">
        <v>15</v>
      </c>
      <c r="AP10" s="124">
        <v>1</v>
      </c>
      <c r="AQ10" s="124">
        <v>15</v>
      </c>
      <c r="AR10" s="103"/>
      <c r="AS10" s="8" t="s">
        <v>57</v>
      </c>
      <c r="AT10" s="145">
        <v>8</v>
      </c>
      <c r="AU10" s="76"/>
      <c r="AV10" s="76"/>
      <c r="AW10" s="76"/>
      <c r="AX10" s="76"/>
      <c r="AY10" s="76"/>
    </row>
    <row r="11" spans="1:51" x14ac:dyDescent="0.2">
      <c r="A11" s="158"/>
      <c r="B11" s="156"/>
      <c r="C11" s="125">
        <v>1</v>
      </c>
      <c r="D11" s="125" t="s">
        <v>209</v>
      </c>
      <c r="E11" s="126">
        <v>5</v>
      </c>
      <c r="F11" s="126">
        <v>5</v>
      </c>
      <c r="G11" s="126">
        <v>5</v>
      </c>
      <c r="H11" s="126">
        <v>5</v>
      </c>
      <c r="I11" s="126">
        <v>5</v>
      </c>
      <c r="J11" s="126">
        <v>5</v>
      </c>
      <c r="K11" s="126">
        <v>5</v>
      </c>
      <c r="L11" s="126">
        <v>5</v>
      </c>
      <c r="M11" s="126">
        <v>5</v>
      </c>
      <c r="N11" s="126">
        <v>5</v>
      </c>
      <c r="O11" s="126">
        <v>5</v>
      </c>
      <c r="P11" s="126">
        <v>5</v>
      </c>
      <c r="Q11" s="126">
        <v>5</v>
      </c>
      <c r="R11" s="126">
        <v>5</v>
      </c>
      <c r="S11" s="126">
        <v>5</v>
      </c>
      <c r="T11" s="126">
        <v>5</v>
      </c>
      <c r="U11" s="126">
        <v>5</v>
      </c>
      <c r="V11" s="126">
        <v>5</v>
      </c>
      <c r="W11" s="126">
        <v>5</v>
      </c>
      <c r="X11" s="126">
        <v>5</v>
      </c>
      <c r="Y11" s="126">
        <v>5</v>
      </c>
      <c r="Z11" s="126">
        <v>5</v>
      </c>
      <c r="AA11" s="126">
        <v>5</v>
      </c>
      <c r="AB11" s="126">
        <v>5</v>
      </c>
      <c r="AC11" s="127"/>
      <c r="AD11" s="130">
        <f>((SUM(E11:AB11)-J11-O11-AA11)+(J11+O11+AA11)*5)/(24+12)</f>
        <v>5</v>
      </c>
      <c r="AE11" s="130">
        <f>((SUM(E11:AB11)-J11-O11-AA11)+(J11+O11+AA11)*5)/(24+12)</f>
        <v>5</v>
      </c>
      <c r="AF11" s="130">
        <f>((SUM(E11:AB11)-J11-O11-AA11)+(J11+O11+AA11)*5)/(24+12)</f>
        <v>5</v>
      </c>
      <c r="AG11" s="130">
        <f>((SUM(E11:AB11)-J11-O11-AA11)+(J11+O11+AA11)*5)/(24+12)</f>
        <v>5</v>
      </c>
      <c r="AH11" s="130">
        <f>((SUM(E11:AB11)-J11-O11-AA11)+(J11+O11+AA11)*5)/(24+12)</f>
        <v>5</v>
      </c>
      <c r="AI11" s="130">
        <f>((SUM(E11:AB11)-J11-O11-AA11)+(J11+O11+AA11)*5)/(24+12)</f>
        <v>5</v>
      </c>
      <c r="AJ11" s="130">
        <f>((SUM(E11:AB11)-J11-O11-AA11)+(J11+O11+AA11)*5)/(24+12)</f>
        <v>5</v>
      </c>
      <c r="AK11" s="130">
        <f>((SUM(E11:AB11)-J11-O11-AA11)+(J11+O11+AA11)*5)/(24+12)</f>
        <v>5</v>
      </c>
      <c r="AL11" s="130">
        <f>((SUM(E11:AB11)-J11-O11-AA11)+(J11+O11+AA11)*5)/(24+12)</f>
        <v>5</v>
      </c>
      <c r="AM11" s="130">
        <f>((SUM(E11:AB11)-J11-O11-AA11)+(J11+O11+AA11)*5)/(24+12)</f>
        <v>5</v>
      </c>
      <c r="AN11" s="130">
        <f>((SUM(E11:AB11)-J11-O11-AA11)+(J11+O11+AA11)*5)/(24+12)</f>
        <v>5</v>
      </c>
      <c r="AO11" s="130">
        <f>((SUM(E11:AB11)-J11-O11-AA11)+(J11+O11+AA11)*5)/(24+12)</f>
        <v>5</v>
      </c>
      <c r="AP11" s="130">
        <f>((SUM(E11:AB11)-J11-O11-AA11)+(J11+O11+AA11)*5)/(24+12)</f>
        <v>5</v>
      </c>
      <c r="AQ11" s="128">
        <v>8</v>
      </c>
      <c r="AR11" s="103"/>
      <c r="AS11" s="10" t="s">
        <v>58</v>
      </c>
      <c r="AT11" s="146">
        <v>7</v>
      </c>
      <c r="AU11" s="76"/>
      <c r="AV11" s="76"/>
      <c r="AW11" s="76"/>
      <c r="AX11" s="76"/>
      <c r="AY11" s="76"/>
    </row>
    <row r="12" spans="1:51" x14ac:dyDescent="0.2">
      <c r="A12" s="158"/>
      <c r="B12" s="156"/>
      <c r="C12" s="38"/>
      <c r="D12" s="131" t="s">
        <v>229</v>
      </c>
      <c r="E12" s="84"/>
      <c r="F12" s="84"/>
      <c r="G12" s="84"/>
      <c r="H12" s="84"/>
      <c r="I12" s="116"/>
      <c r="J12" s="116"/>
      <c r="K12" s="117"/>
      <c r="L12" s="84"/>
      <c r="M12" s="84"/>
      <c r="N12" s="84"/>
      <c r="O12" s="84"/>
      <c r="P12" s="117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101"/>
      <c r="AD12" s="85"/>
      <c r="AE12" s="3"/>
      <c r="AF12" s="6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103"/>
      <c r="AS12" s="12" t="s">
        <v>59</v>
      </c>
      <c r="AT12" s="147">
        <v>6</v>
      </c>
      <c r="AU12" s="76"/>
      <c r="AV12" s="76"/>
      <c r="AW12" s="76"/>
      <c r="AX12" s="76"/>
      <c r="AY12" s="76"/>
    </row>
    <row r="13" spans="1:51" x14ac:dyDescent="0.2">
      <c r="A13" s="158"/>
      <c r="B13" s="156"/>
      <c r="C13" s="38"/>
      <c r="D13" s="118"/>
      <c r="E13" s="84"/>
      <c r="F13" s="84"/>
      <c r="G13" s="84"/>
      <c r="H13" s="84"/>
      <c r="I13" s="84"/>
      <c r="J13" s="116"/>
      <c r="K13" s="117"/>
      <c r="L13" s="84"/>
      <c r="M13" s="84"/>
      <c r="N13" s="84"/>
      <c r="O13" s="84"/>
      <c r="P13" s="117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101"/>
      <c r="AD13" s="85"/>
      <c r="AE13" s="3"/>
      <c r="AF13" s="6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103"/>
      <c r="AS13" s="13" t="s">
        <v>60</v>
      </c>
      <c r="AT13" s="148">
        <v>5</v>
      </c>
      <c r="AU13" s="76"/>
      <c r="AV13" s="76"/>
      <c r="AW13" s="76"/>
      <c r="AX13" s="76"/>
      <c r="AY13" s="76"/>
    </row>
    <row r="14" spans="1:51" ht="13.5" thickBot="1" x14ac:dyDescent="0.25">
      <c r="A14" s="158"/>
      <c r="B14" s="156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3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03"/>
      <c r="AS14" s="15" t="s">
        <v>61</v>
      </c>
      <c r="AT14" s="149">
        <v>4</v>
      </c>
      <c r="AU14" s="76"/>
      <c r="AV14" s="76"/>
      <c r="AW14" s="76"/>
      <c r="AX14" s="76"/>
      <c r="AY14" s="76"/>
    </row>
    <row r="15" spans="1:51" x14ac:dyDescent="0.2">
      <c r="A15" s="158"/>
      <c r="B15" s="156"/>
      <c r="C15" s="125">
        <v>2</v>
      </c>
      <c r="D15" s="125" t="s">
        <v>198</v>
      </c>
      <c r="E15" s="126">
        <v>5</v>
      </c>
      <c r="F15" s="126">
        <v>5</v>
      </c>
      <c r="G15" s="126">
        <v>5</v>
      </c>
      <c r="H15" s="126">
        <v>5</v>
      </c>
      <c r="I15" s="126">
        <v>5</v>
      </c>
      <c r="J15" s="126">
        <v>5</v>
      </c>
      <c r="K15" s="126">
        <v>5</v>
      </c>
      <c r="L15" s="126">
        <v>5</v>
      </c>
      <c r="M15" s="126">
        <v>5</v>
      </c>
      <c r="N15" s="126">
        <v>5</v>
      </c>
      <c r="O15" s="126">
        <v>5</v>
      </c>
      <c r="P15" s="126">
        <v>5</v>
      </c>
      <c r="Q15" s="126">
        <v>5</v>
      </c>
      <c r="R15" s="126">
        <v>5</v>
      </c>
      <c r="S15" s="126">
        <v>5</v>
      </c>
      <c r="T15" s="126">
        <v>5</v>
      </c>
      <c r="U15" s="126">
        <v>5</v>
      </c>
      <c r="V15" s="126">
        <v>5</v>
      </c>
      <c r="W15" s="126">
        <v>5</v>
      </c>
      <c r="X15" s="126">
        <v>5</v>
      </c>
      <c r="Y15" s="126">
        <v>5</v>
      </c>
      <c r="Z15" s="126">
        <v>5</v>
      </c>
      <c r="AA15" s="126">
        <v>5</v>
      </c>
      <c r="AB15" s="126">
        <v>5</v>
      </c>
      <c r="AC15" s="127"/>
      <c r="AD15" s="130">
        <f>((SUM(E15:AB15)-J15-O15-AA15)+(J15+O15+AA15)*5)/(24+12)</f>
        <v>5</v>
      </c>
      <c r="AE15" s="130">
        <f>((SUM(E15:AB15)-J15-O15-AA15)+(J15+O15+AA15)*5)/(24+12)</f>
        <v>5</v>
      </c>
      <c r="AF15" s="130">
        <f>((SUM(E15:AB15)-J15-O15-AA15)+(J15+O15+AA15)*5)/(24+12)</f>
        <v>5</v>
      </c>
      <c r="AG15" s="130">
        <f>((SUM(E15:AB15)-J15-O15-AA15)+(J15+O15+AA15)*5)/(24+12)</f>
        <v>5</v>
      </c>
      <c r="AH15" s="130">
        <f>((SUM(E15:AB15)-J15-O15-AA15)+(J15+O15+AA15)*5)/(24+12)</f>
        <v>5</v>
      </c>
      <c r="AI15" s="130">
        <f>((SUM(E15:AB15)-J15-O15-AA15)+(J15+O15+AA15)*5)/(24+12)</f>
        <v>5</v>
      </c>
      <c r="AJ15" s="130">
        <f>((SUM(E15:AB15)-J15-O15-AA15)+(J15+O15+AA15)*5)/(24+12)</f>
        <v>5</v>
      </c>
      <c r="AK15" s="130">
        <f>((SUM(E15:AB15)-J15-O15-AA15)+(J15+O15+AA15)*5)/(24+12)</f>
        <v>5</v>
      </c>
      <c r="AL15" s="130">
        <f>((SUM(E15:AB15)-J15-O15-AA15)+(J15+O15+AA15)*5)/(24+12)</f>
        <v>5</v>
      </c>
      <c r="AM15" s="130">
        <f>((SUM(E15:AB15)-J15-O15-AA15)+(J15+O15+AA15)*5)/(24+12)</f>
        <v>5</v>
      </c>
      <c r="AN15" s="130">
        <f>((SUM(E15:AB15)-J15-O15-AA15)+(J15+O15+AA15)*5)/(24+12)</f>
        <v>5</v>
      </c>
      <c r="AO15" s="130">
        <f>((SUM(E15:AB15)-J15-O15-AA15)+(J15+O15+AA15)*5)/(24+12)</f>
        <v>5</v>
      </c>
      <c r="AP15" s="130">
        <f>((SUM(E15:AB15)-J15-O15-AA15)+(J15+O15+AA15)*5)/(24+12)</f>
        <v>5</v>
      </c>
      <c r="AQ15" s="128">
        <v>8</v>
      </c>
      <c r="AR15" s="103"/>
      <c r="AS15" s="16" t="s">
        <v>62</v>
      </c>
      <c r="AT15" s="150">
        <v>3</v>
      </c>
      <c r="AU15" s="76"/>
      <c r="AV15" s="76"/>
      <c r="AW15" s="76"/>
      <c r="AX15" s="76"/>
      <c r="AY15" s="76"/>
    </row>
    <row r="16" spans="1:51" x14ac:dyDescent="0.2">
      <c r="A16" s="158"/>
      <c r="B16" s="156"/>
      <c r="C16" s="38"/>
      <c r="D16" s="131" t="s">
        <v>229</v>
      </c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101"/>
      <c r="AD16" s="85"/>
      <c r="AE16" s="85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103"/>
      <c r="AS16" s="17" t="s">
        <v>63</v>
      </c>
      <c r="AT16" s="151">
        <v>2</v>
      </c>
      <c r="AU16" s="76"/>
      <c r="AV16" s="76"/>
      <c r="AW16" s="76"/>
      <c r="AX16" s="76"/>
      <c r="AY16" s="76"/>
    </row>
    <row r="17" spans="1:51" x14ac:dyDescent="0.2">
      <c r="A17" s="158"/>
      <c r="B17" s="156"/>
      <c r="C17" s="38"/>
      <c r="D17" s="118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101"/>
      <c r="AD17" s="85"/>
      <c r="AE17" s="85"/>
      <c r="AF17" s="6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103"/>
      <c r="AS17" s="18" t="s">
        <v>67</v>
      </c>
      <c r="AT17" s="152">
        <v>1</v>
      </c>
      <c r="AU17" s="76"/>
      <c r="AV17" s="76"/>
      <c r="AW17" s="76"/>
      <c r="AX17" s="76"/>
      <c r="AY17" s="76"/>
    </row>
    <row r="18" spans="1:51" x14ac:dyDescent="0.2">
      <c r="A18" s="158"/>
      <c r="B18" s="156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01"/>
      <c r="AR18" s="103"/>
      <c r="AS18" s="19" t="s">
        <v>66</v>
      </c>
      <c r="AT18" s="153">
        <v>0</v>
      </c>
      <c r="AU18" s="76"/>
      <c r="AV18" s="76"/>
      <c r="AW18" s="76"/>
      <c r="AX18" s="76"/>
      <c r="AY18" s="76"/>
    </row>
    <row r="19" spans="1:51" x14ac:dyDescent="0.2">
      <c r="A19" s="158"/>
      <c r="B19" s="156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01"/>
      <c r="AR19" s="103"/>
      <c r="AT19" s="141"/>
      <c r="AU19" s="76"/>
      <c r="AV19" s="76"/>
      <c r="AW19" s="76"/>
      <c r="AX19" s="76"/>
      <c r="AY19" s="76"/>
    </row>
    <row r="20" spans="1:51" x14ac:dyDescent="0.2">
      <c r="A20" s="158"/>
      <c r="B20" s="156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01"/>
      <c r="AR20" s="103"/>
      <c r="AT20" s="141"/>
      <c r="AU20" s="76"/>
      <c r="AV20" s="76"/>
      <c r="AW20" s="76"/>
      <c r="AX20" s="76"/>
      <c r="AY20" s="76"/>
    </row>
    <row r="21" spans="1:51" x14ac:dyDescent="0.2">
      <c r="A21" s="158"/>
      <c r="B21" s="156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01"/>
      <c r="AR21" s="4"/>
      <c r="AT21" s="141"/>
      <c r="AU21" s="76"/>
      <c r="AV21" s="76"/>
      <c r="AW21" s="76"/>
      <c r="AX21" s="76"/>
      <c r="AY21" s="76"/>
    </row>
    <row r="22" spans="1:51" x14ac:dyDescent="0.2">
      <c r="A22" s="158"/>
      <c r="B22" s="156"/>
      <c r="D22" s="38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11"/>
      <c r="AR22" s="4"/>
      <c r="AT22" s="141"/>
      <c r="AU22" s="76"/>
      <c r="AV22" s="76"/>
      <c r="AW22" s="76"/>
      <c r="AX22" s="76"/>
      <c r="AY22" s="76"/>
    </row>
    <row r="23" spans="1:51" x14ac:dyDescent="0.2">
      <c r="A23" s="158"/>
      <c r="B23" s="156"/>
      <c r="D23" s="38"/>
      <c r="E23" s="84"/>
      <c r="F23" s="84"/>
      <c r="G23" s="84"/>
      <c r="H23" s="84"/>
      <c r="I23" s="86"/>
      <c r="J23" s="86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11"/>
      <c r="AR23" s="4"/>
      <c r="AT23" s="141"/>
      <c r="AU23" s="76"/>
      <c r="AV23" s="76"/>
      <c r="AW23" s="76"/>
      <c r="AX23" s="76"/>
      <c r="AY23" s="76"/>
    </row>
    <row r="24" spans="1:51" x14ac:dyDescent="0.2">
      <c r="A24" s="158"/>
      <c r="B24" s="156"/>
      <c r="D24" s="38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11"/>
      <c r="AR24" s="4"/>
      <c r="AT24" s="141"/>
      <c r="AU24" s="76"/>
      <c r="AV24" s="76"/>
      <c r="AW24" s="76"/>
      <c r="AX24" s="76"/>
      <c r="AY24" s="76"/>
    </row>
    <row r="25" spans="1:51" x14ac:dyDescent="0.2">
      <c r="A25" s="158"/>
      <c r="B25" s="156"/>
      <c r="D25" s="38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11"/>
      <c r="AR25" s="4"/>
      <c r="AT25" s="141"/>
      <c r="AU25" s="76"/>
      <c r="AV25" s="76"/>
      <c r="AW25" s="76"/>
      <c r="AX25" s="76"/>
      <c r="AY25" s="76"/>
    </row>
    <row r="26" spans="1:51" x14ac:dyDescent="0.2">
      <c r="A26" s="158"/>
      <c r="B26" s="156"/>
      <c r="AT26" s="141"/>
      <c r="AU26" s="76"/>
      <c r="AV26" s="76"/>
      <c r="AW26" s="76"/>
      <c r="AX26" s="76"/>
      <c r="AY26" s="76"/>
    </row>
    <row r="27" spans="1:51" x14ac:dyDescent="0.2">
      <c r="A27" s="158"/>
      <c r="B27" s="156"/>
      <c r="AT27" s="141"/>
      <c r="AU27" s="76"/>
      <c r="AV27" s="76"/>
      <c r="AW27" s="76"/>
      <c r="AX27" s="76"/>
      <c r="AY27" s="76"/>
    </row>
    <row r="28" spans="1:51" x14ac:dyDescent="0.2">
      <c r="A28" s="158"/>
      <c r="B28" s="156"/>
      <c r="AT28" s="141"/>
      <c r="AU28" s="76"/>
      <c r="AV28" s="76"/>
      <c r="AW28" s="76"/>
      <c r="AX28" s="76"/>
      <c r="AY28" s="76"/>
    </row>
    <row r="29" spans="1:51" x14ac:dyDescent="0.2">
      <c r="A29" s="158"/>
      <c r="B29" s="156"/>
      <c r="AT29" s="141"/>
      <c r="AU29" s="76"/>
      <c r="AV29" s="76"/>
      <c r="AW29" s="76"/>
      <c r="AX29" s="76"/>
      <c r="AY29" s="76"/>
    </row>
    <row r="30" spans="1:51" x14ac:dyDescent="0.2">
      <c r="A30" s="158"/>
      <c r="B30" s="156"/>
      <c r="AT30" s="141"/>
      <c r="AU30" s="76"/>
      <c r="AV30" s="76"/>
      <c r="AW30" s="76"/>
      <c r="AX30" s="76"/>
      <c r="AY30" s="76"/>
    </row>
    <row r="31" spans="1:51" x14ac:dyDescent="0.2">
      <c r="A31" s="158"/>
      <c r="B31" s="156"/>
      <c r="AT31" s="141"/>
      <c r="AU31" s="76"/>
      <c r="AV31" s="76"/>
      <c r="AW31" s="76"/>
      <c r="AX31" s="76"/>
      <c r="AY31" s="76"/>
    </row>
    <row r="32" spans="1:51" x14ac:dyDescent="0.2">
      <c r="A32" s="158"/>
      <c r="B32" s="156"/>
      <c r="AT32" s="141"/>
      <c r="AU32" s="76"/>
      <c r="AV32" s="76"/>
      <c r="AW32" s="76"/>
      <c r="AX32" s="76"/>
      <c r="AY32" s="76"/>
    </row>
    <row r="33" spans="1:51" x14ac:dyDescent="0.2">
      <c r="A33" s="158"/>
      <c r="B33" s="156"/>
    </row>
    <row r="34" spans="1:51" x14ac:dyDescent="0.2">
      <c r="B34" s="1">
        <v>1</v>
      </c>
      <c r="C34" s="1" t="s">
        <v>232</v>
      </c>
      <c r="D34" s="22"/>
    </row>
    <row r="35" spans="1:51" x14ac:dyDescent="0.2">
      <c r="B35" s="1">
        <v>2</v>
      </c>
      <c r="C35" s="1" t="s">
        <v>233</v>
      </c>
      <c r="D35" s="22"/>
    </row>
    <row r="36" spans="1:51" x14ac:dyDescent="0.2">
      <c r="B36" s="1">
        <v>3</v>
      </c>
      <c r="C36" s="1" t="s">
        <v>234</v>
      </c>
      <c r="D36" s="22"/>
    </row>
    <row r="37" spans="1:51" x14ac:dyDescent="0.2">
      <c r="B37" s="1">
        <v>4</v>
      </c>
      <c r="C37" s="1" t="s">
        <v>235</v>
      </c>
      <c r="D37" s="22"/>
      <c r="AU37" s="81"/>
      <c r="AV37" s="81"/>
      <c r="AW37" s="81"/>
      <c r="AX37" s="81"/>
      <c r="AY37" s="81"/>
    </row>
    <row r="38" spans="1:51" x14ac:dyDescent="0.2">
      <c r="B38" s="1">
        <v>5</v>
      </c>
      <c r="C38" s="1" t="s">
        <v>236</v>
      </c>
      <c r="D38" s="22"/>
    </row>
    <row r="39" spans="1:51" x14ac:dyDescent="0.2">
      <c r="B39" s="1">
        <v>6</v>
      </c>
      <c r="C39" s="1" t="s">
        <v>240</v>
      </c>
      <c r="D39" s="22"/>
    </row>
    <row r="41" spans="1:51" x14ac:dyDescent="0.2">
      <c r="C41" s="134" t="s">
        <v>237</v>
      </c>
      <c r="D41" s="139"/>
      <c r="AB41" s="1"/>
    </row>
    <row r="42" spans="1:51" x14ac:dyDescent="0.2">
      <c r="B42" s="1">
        <v>1</v>
      </c>
      <c r="C42" s="1" t="s">
        <v>214</v>
      </c>
      <c r="D42" s="22"/>
      <c r="AB42" s="1"/>
    </row>
    <row r="43" spans="1:51" x14ac:dyDescent="0.2">
      <c r="B43" s="1">
        <v>2</v>
      </c>
      <c r="C43" s="1" t="s">
        <v>215</v>
      </c>
      <c r="D43" s="22"/>
      <c r="AB43" s="1"/>
    </row>
    <row r="44" spans="1:51" x14ac:dyDescent="0.2">
      <c r="B44" s="1">
        <v>3</v>
      </c>
      <c r="C44" s="1" t="s">
        <v>216</v>
      </c>
      <c r="D44" s="22"/>
      <c r="AB44" s="1"/>
    </row>
    <row r="45" spans="1:51" x14ac:dyDescent="0.2">
      <c r="B45" s="1">
        <v>4</v>
      </c>
      <c r="C45" s="1" t="s">
        <v>217</v>
      </c>
      <c r="D45" s="22"/>
      <c r="AB45" s="1"/>
    </row>
    <row r="46" spans="1:51" x14ac:dyDescent="0.2">
      <c r="B46" s="1">
        <v>5</v>
      </c>
      <c r="C46" s="1" t="s">
        <v>218</v>
      </c>
      <c r="D46" s="22"/>
      <c r="AB46" s="1"/>
    </row>
    <row r="47" spans="1:51" x14ac:dyDescent="0.2">
      <c r="B47" s="1">
        <v>6</v>
      </c>
      <c r="C47" s="1" t="s">
        <v>219</v>
      </c>
      <c r="D47" s="22"/>
      <c r="AB47" s="1"/>
    </row>
    <row r="48" spans="1:51" x14ac:dyDescent="0.2">
      <c r="B48" s="1">
        <v>7</v>
      </c>
      <c r="C48" s="1" t="s">
        <v>220</v>
      </c>
      <c r="D48" s="22"/>
      <c r="AB48" s="1"/>
    </row>
    <row r="49" spans="1:28" x14ac:dyDescent="0.2">
      <c r="D49" s="22"/>
      <c r="AB49" s="1"/>
    </row>
    <row r="50" spans="1:28" x14ac:dyDescent="0.2">
      <c r="C50" s="140" t="s">
        <v>230</v>
      </c>
      <c r="D50" s="22"/>
      <c r="AB50" s="1"/>
    </row>
    <row r="51" spans="1:28" x14ac:dyDescent="0.2">
      <c r="C51" s="1" t="s">
        <v>221</v>
      </c>
      <c r="D51" s="22"/>
      <c r="G51" s="22" t="s">
        <v>222</v>
      </c>
      <c r="Q51" s="22" t="s">
        <v>223</v>
      </c>
      <c r="AB51" s="1"/>
    </row>
    <row r="52" spans="1:28" x14ac:dyDescent="0.2">
      <c r="C52" s="135" t="s">
        <v>224</v>
      </c>
      <c r="D52" s="137"/>
      <c r="AB52" s="1"/>
    </row>
    <row r="53" spans="1:28" x14ac:dyDescent="0.2">
      <c r="A53" s="1" t="s">
        <v>225</v>
      </c>
      <c r="B53" s="1">
        <v>1</v>
      </c>
      <c r="C53" s="22"/>
      <c r="D53" s="22"/>
      <c r="G53" s="22" t="s">
        <v>226</v>
      </c>
      <c r="Q53" s="22" t="s">
        <v>227</v>
      </c>
      <c r="AB53" s="1"/>
    </row>
    <row r="54" spans="1:28" x14ac:dyDescent="0.2">
      <c r="A54" s="1" t="s">
        <v>225</v>
      </c>
      <c r="B54" s="1">
        <v>2</v>
      </c>
      <c r="C54" s="22"/>
      <c r="D54" s="22"/>
      <c r="AB54" s="1"/>
    </row>
    <row r="55" spans="1:28" x14ac:dyDescent="0.2">
      <c r="A55" s="1" t="s">
        <v>225</v>
      </c>
      <c r="D55" s="22"/>
      <c r="AB55" s="1"/>
    </row>
    <row r="56" spans="1:28" x14ac:dyDescent="0.2">
      <c r="A56" s="1" t="s">
        <v>225</v>
      </c>
      <c r="D56" s="22"/>
      <c r="AB56" s="1"/>
    </row>
    <row r="57" spans="1:28" x14ac:dyDescent="0.2">
      <c r="A57" s="1" t="s">
        <v>225</v>
      </c>
      <c r="D57" s="22"/>
      <c r="AB57" s="1"/>
    </row>
    <row r="58" spans="1:28" x14ac:dyDescent="0.2">
      <c r="C58" s="135" t="s">
        <v>238</v>
      </c>
      <c r="D58" s="137"/>
      <c r="AB58" s="1"/>
    </row>
    <row r="59" spans="1:28" x14ac:dyDescent="0.2">
      <c r="A59" s="1" t="s">
        <v>225</v>
      </c>
      <c r="B59" s="1">
        <v>1</v>
      </c>
      <c r="C59" s="22"/>
      <c r="D59" s="22"/>
      <c r="AB59" s="1"/>
    </row>
    <row r="60" spans="1:28" x14ac:dyDescent="0.2">
      <c r="A60" s="1" t="s">
        <v>225</v>
      </c>
      <c r="B60" s="1">
        <v>2</v>
      </c>
      <c r="D60" s="22"/>
      <c r="AB60" s="1"/>
    </row>
    <row r="61" spans="1:28" x14ac:dyDescent="0.2">
      <c r="A61" s="1" t="s">
        <v>225</v>
      </c>
      <c r="D61" s="22"/>
      <c r="AB61" s="1"/>
    </row>
    <row r="62" spans="1:28" x14ac:dyDescent="0.2">
      <c r="A62" s="1" t="s">
        <v>225</v>
      </c>
      <c r="D62" s="22"/>
      <c r="AB62" s="1"/>
    </row>
    <row r="63" spans="1:28" x14ac:dyDescent="0.2">
      <c r="A63" s="1" t="s">
        <v>225</v>
      </c>
      <c r="D63" s="22"/>
      <c r="AB63" s="1"/>
    </row>
    <row r="64" spans="1:28" x14ac:dyDescent="0.2">
      <c r="D64" s="22"/>
      <c r="AB64" s="1"/>
    </row>
    <row r="65" spans="1:28" x14ac:dyDescent="0.2">
      <c r="C65" s="135" t="s">
        <v>224</v>
      </c>
      <c r="D65" s="137"/>
      <c r="AB65" s="1"/>
    </row>
    <row r="66" spans="1:28" x14ac:dyDescent="0.2">
      <c r="A66" s="1" t="s">
        <v>228</v>
      </c>
      <c r="B66" s="1">
        <v>1</v>
      </c>
      <c r="C66" s="136"/>
      <c r="D66" s="22"/>
      <c r="AB66" s="1"/>
    </row>
    <row r="67" spans="1:28" x14ac:dyDescent="0.2">
      <c r="A67" s="1" t="s">
        <v>228</v>
      </c>
      <c r="B67" s="1">
        <v>2</v>
      </c>
      <c r="C67" s="22"/>
      <c r="D67" s="22"/>
      <c r="AB67" s="1"/>
    </row>
    <row r="68" spans="1:28" x14ac:dyDescent="0.2">
      <c r="A68" s="1" t="s">
        <v>228</v>
      </c>
      <c r="D68" s="22"/>
      <c r="AB68" s="1"/>
    </row>
    <row r="69" spans="1:28" x14ac:dyDescent="0.2">
      <c r="A69" s="1" t="s">
        <v>228</v>
      </c>
      <c r="D69" s="22"/>
      <c r="AB69" s="1"/>
    </row>
    <row r="70" spans="1:28" x14ac:dyDescent="0.2">
      <c r="A70" s="1" t="s">
        <v>228</v>
      </c>
      <c r="D70" s="22"/>
      <c r="AB70" s="1"/>
    </row>
    <row r="71" spans="1:28" x14ac:dyDescent="0.2">
      <c r="C71" s="135" t="s">
        <v>238</v>
      </c>
      <c r="D71" s="137"/>
      <c r="AB71" s="1"/>
    </row>
    <row r="72" spans="1:28" x14ac:dyDescent="0.2">
      <c r="A72" s="1" t="s">
        <v>228</v>
      </c>
      <c r="B72" s="1">
        <v>1</v>
      </c>
      <c r="D72" s="22"/>
      <c r="AB72" s="1"/>
    </row>
    <row r="73" spans="1:28" x14ac:dyDescent="0.2">
      <c r="A73" s="1" t="s">
        <v>228</v>
      </c>
      <c r="B73" s="1">
        <v>2</v>
      </c>
      <c r="D73" s="22"/>
      <c r="AB73" s="1"/>
    </row>
    <row r="74" spans="1:28" x14ac:dyDescent="0.2">
      <c r="A74" s="1" t="s">
        <v>228</v>
      </c>
      <c r="D74" s="22"/>
      <c r="AB74" s="1"/>
    </row>
    <row r="75" spans="1:28" x14ac:dyDescent="0.2">
      <c r="A75" s="1" t="s">
        <v>228</v>
      </c>
      <c r="D75" s="22"/>
      <c r="AB75" s="1"/>
    </row>
    <row r="76" spans="1:28" x14ac:dyDescent="0.2">
      <c r="A76" s="1" t="s">
        <v>228</v>
      </c>
      <c r="D76" s="22"/>
      <c r="AB76" s="1"/>
    </row>
  </sheetData>
  <mergeCells count="12">
    <mergeCell ref="E9:N9"/>
    <mergeCell ref="P9:Y9"/>
    <mergeCell ref="Z9:AB9"/>
    <mergeCell ref="AD8:AE8"/>
    <mergeCell ref="AF8:AQ8"/>
    <mergeCell ref="AD9:AE9"/>
    <mergeCell ref="AF9:AG9"/>
    <mergeCell ref="AH9:AI9"/>
    <mergeCell ref="AJ9:AK9"/>
    <mergeCell ref="AL9:AM9"/>
    <mergeCell ref="AN9:AO9"/>
    <mergeCell ref="AP9:AQ9"/>
  </mergeCells>
  <pageMargins left="0.51181102362204722" right="0.51181102362204722" top="0.74803149606299213" bottom="0.74803149606299213" header="0.31496062992125984" footer="0.31496062992125984"/>
  <pageSetup paperSize="8" scale="84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DD0BC-2A8F-4B0C-A4FD-EE05BEE2163D}">
  <dimension ref="B2:W24"/>
  <sheetViews>
    <sheetView workbookViewId="0">
      <selection activeCell="H26" sqref="H26"/>
    </sheetView>
  </sheetViews>
  <sheetFormatPr defaultRowHeight="12.75" x14ac:dyDescent="0.2"/>
  <cols>
    <col min="1" max="1" width="4.140625" customWidth="1"/>
  </cols>
  <sheetData>
    <row r="2" spans="2:23" x14ac:dyDescent="0.2">
      <c r="B2" s="39" t="s">
        <v>122</v>
      </c>
    </row>
    <row r="5" spans="2:23" x14ac:dyDescent="0.2">
      <c r="R5" t="s">
        <v>178</v>
      </c>
    </row>
    <row r="8" spans="2:23" x14ac:dyDescent="0.2">
      <c r="R8" s="97" t="s">
        <v>186</v>
      </c>
      <c r="S8" s="96"/>
      <c r="T8" s="96"/>
      <c r="U8" s="96"/>
      <c r="V8" s="96"/>
      <c r="W8" s="98"/>
    </row>
    <row r="10" spans="2:23" x14ac:dyDescent="0.2">
      <c r="R10" t="s">
        <v>179</v>
      </c>
      <c r="S10" t="s">
        <v>179</v>
      </c>
      <c r="T10" t="s">
        <v>179</v>
      </c>
      <c r="U10" t="s">
        <v>179</v>
      </c>
      <c r="V10" t="s">
        <v>179</v>
      </c>
      <c r="W10" s="95" t="s">
        <v>180</v>
      </c>
    </row>
    <row r="11" spans="2:23" x14ac:dyDescent="0.2">
      <c r="R11" t="s">
        <v>179</v>
      </c>
      <c r="S11" t="s">
        <v>179</v>
      </c>
      <c r="T11" t="s">
        <v>179</v>
      </c>
      <c r="U11" t="s">
        <v>179</v>
      </c>
      <c r="V11" t="s">
        <v>179</v>
      </c>
      <c r="W11" t="s">
        <v>179</v>
      </c>
    </row>
    <row r="12" spans="2:23" x14ac:dyDescent="0.2">
      <c r="R12" t="s">
        <v>179</v>
      </c>
      <c r="S12" t="s">
        <v>179</v>
      </c>
      <c r="T12" t="s">
        <v>179</v>
      </c>
      <c r="U12" s="174" t="s">
        <v>176</v>
      </c>
      <c r="V12" s="174"/>
      <c r="W12" t="s">
        <v>179</v>
      </c>
    </row>
    <row r="13" spans="2:23" x14ac:dyDescent="0.2">
      <c r="R13" t="s">
        <v>179</v>
      </c>
      <c r="S13" t="s">
        <v>179</v>
      </c>
      <c r="T13" t="s">
        <v>179</v>
      </c>
      <c r="U13" t="s">
        <v>179</v>
      </c>
      <c r="V13" t="s">
        <v>179</v>
      </c>
      <c r="W13" t="s">
        <v>179</v>
      </c>
    </row>
    <row r="14" spans="2:23" x14ac:dyDescent="0.2">
      <c r="R14" t="s">
        <v>179</v>
      </c>
      <c r="S14" t="s">
        <v>179</v>
      </c>
      <c r="T14" t="s">
        <v>179</v>
      </c>
      <c r="U14" t="s">
        <v>179</v>
      </c>
      <c r="V14" t="s">
        <v>179</v>
      </c>
      <c r="W14" t="s">
        <v>179</v>
      </c>
    </row>
    <row r="15" spans="2:23" x14ac:dyDescent="0.2">
      <c r="R15" t="s">
        <v>179</v>
      </c>
      <c r="S15" t="s">
        <v>179</v>
      </c>
      <c r="T15" t="s">
        <v>179</v>
      </c>
      <c r="U15" t="s">
        <v>179</v>
      </c>
      <c r="V15" t="s">
        <v>179</v>
      </c>
      <c r="W15" t="s">
        <v>179</v>
      </c>
    </row>
    <row r="16" spans="2:23" x14ac:dyDescent="0.2">
      <c r="R16" t="s">
        <v>179</v>
      </c>
      <c r="S16" s="173" t="s">
        <v>193</v>
      </c>
      <c r="T16" s="173"/>
      <c r="U16" t="s">
        <v>179</v>
      </c>
      <c r="V16" t="s">
        <v>179</v>
      </c>
      <c r="W16" t="s">
        <v>179</v>
      </c>
    </row>
    <row r="17" spans="18:23" x14ac:dyDescent="0.2">
      <c r="R17" t="s">
        <v>179</v>
      </c>
      <c r="S17" s="173"/>
      <c r="T17" s="173"/>
      <c r="U17" t="s">
        <v>179</v>
      </c>
      <c r="V17" t="s">
        <v>179</v>
      </c>
      <c r="W17" t="s">
        <v>179</v>
      </c>
    </row>
    <row r="18" spans="18:23" x14ac:dyDescent="0.2">
      <c r="R18" t="s">
        <v>179</v>
      </c>
      <c r="S18" s="173"/>
      <c r="T18" s="173"/>
      <c r="U18" t="s">
        <v>179</v>
      </c>
      <c r="V18" t="s">
        <v>179</v>
      </c>
      <c r="W18" t="s">
        <v>179</v>
      </c>
    </row>
    <row r="19" spans="18:23" x14ac:dyDescent="0.2">
      <c r="R19" t="s">
        <v>179</v>
      </c>
      <c r="S19" t="s">
        <v>179</v>
      </c>
      <c r="T19" t="s">
        <v>179</v>
      </c>
      <c r="U19" t="s">
        <v>179</v>
      </c>
      <c r="V19" t="s">
        <v>179</v>
      </c>
      <c r="W19" t="s">
        <v>179</v>
      </c>
    </row>
    <row r="20" spans="18:23" x14ac:dyDescent="0.2">
      <c r="R20" t="s">
        <v>179</v>
      </c>
      <c r="S20" t="s">
        <v>179</v>
      </c>
      <c r="T20" t="s">
        <v>179</v>
      </c>
      <c r="U20" t="s">
        <v>179</v>
      </c>
      <c r="V20" t="s">
        <v>179</v>
      </c>
      <c r="W20" t="s">
        <v>179</v>
      </c>
    </row>
    <row r="21" spans="18:23" x14ac:dyDescent="0.2">
      <c r="R21" t="s">
        <v>177</v>
      </c>
      <c r="S21" t="s">
        <v>177</v>
      </c>
      <c r="T21" t="s">
        <v>177</v>
      </c>
      <c r="U21" t="s">
        <v>179</v>
      </c>
      <c r="V21" t="s">
        <v>179</v>
      </c>
      <c r="W21" t="s">
        <v>179</v>
      </c>
    </row>
    <row r="22" spans="18:23" x14ac:dyDescent="0.2">
      <c r="R22" t="s">
        <v>181</v>
      </c>
      <c r="S22" t="s">
        <v>182</v>
      </c>
      <c r="T22" t="s">
        <v>183</v>
      </c>
      <c r="U22" t="s">
        <v>184</v>
      </c>
      <c r="V22" t="s">
        <v>185</v>
      </c>
      <c r="W22" t="s">
        <v>187</v>
      </c>
    </row>
    <row r="24" spans="18:23" ht="12.75" customHeight="1" x14ac:dyDescent="0.2"/>
  </sheetData>
  <mergeCells count="2">
    <mergeCell ref="S16:T18"/>
    <mergeCell ref="U12:V12"/>
  </mergeCells>
  <hyperlinks>
    <hyperlink ref="B2" r:id="rId1" xr:uid="{EDCA0C92-DDE7-4B16-9AEF-4C1F6ABEC83E}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D7B03-076B-4100-8A1D-5E81D10E43CF}">
  <dimension ref="K16:M16"/>
  <sheetViews>
    <sheetView workbookViewId="0">
      <selection activeCell="M9" sqref="M9"/>
    </sheetView>
  </sheetViews>
  <sheetFormatPr defaultRowHeight="12.75" x14ac:dyDescent="0.2"/>
  <sheetData>
    <row r="16" spans="11:13" x14ac:dyDescent="0.2">
      <c r="K16" s="95" t="s">
        <v>231</v>
      </c>
      <c r="L16" s="138"/>
      <c r="M16" s="13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D990B-9A9C-4A6D-8C7E-3A102D07B6F9}">
  <sheetPr>
    <tabColor rgb="FF0070C0"/>
    <pageSetUpPr fitToPage="1"/>
  </sheetPr>
  <dimension ref="B1:X83"/>
  <sheetViews>
    <sheetView showGridLines="0" workbookViewId="0">
      <selection activeCell="Z4" sqref="Z4"/>
    </sheetView>
  </sheetViews>
  <sheetFormatPr defaultRowHeight="12.75" x14ac:dyDescent="0.2"/>
  <cols>
    <col min="1" max="1" width="0.85546875" customWidth="1"/>
    <col min="23" max="23" width="6.140625" customWidth="1"/>
    <col min="24" max="24" width="22.5703125" customWidth="1"/>
  </cols>
  <sheetData>
    <row r="1" spans="2:24" ht="4.5" customHeight="1" x14ac:dyDescent="0.2"/>
    <row r="2" spans="2:24" ht="4.5" customHeight="1" x14ac:dyDescent="0.2"/>
    <row r="3" spans="2:24" ht="12.75" customHeight="1" x14ac:dyDescent="0.2"/>
    <row r="4" spans="2:24" ht="12.75" customHeight="1" thickBot="1" x14ac:dyDescent="0.25"/>
    <row r="5" spans="2:24" ht="12.75" customHeight="1" thickTop="1" x14ac:dyDescent="0.2">
      <c r="B5" s="49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75"/>
    </row>
    <row r="6" spans="2:24" ht="12.75" customHeight="1" x14ac:dyDescent="0.2">
      <c r="B6" s="48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/>
    </row>
    <row r="7" spans="2:24" ht="12.75" customHeight="1" thickBot="1" x14ac:dyDescent="0.25">
      <c r="B7" s="51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78"/>
    </row>
    <row r="8" spans="2:24" ht="13.5" thickTop="1" x14ac:dyDescent="0.2">
      <c r="B8" s="54"/>
      <c r="C8" s="57"/>
      <c r="D8" s="57"/>
      <c r="E8" s="58" t="s">
        <v>126</v>
      </c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179" t="s">
        <v>135</v>
      </c>
      <c r="T8" s="179"/>
      <c r="U8" s="57" t="s">
        <v>211</v>
      </c>
      <c r="V8" s="57"/>
      <c r="W8" s="115"/>
      <c r="X8" s="132" t="s">
        <v>210</v>
      </c>
    </row>
    <row r="9" spans="2:24" x14ac:dyDescent="0.2">
      <c r="B9" s="55"/>
      <c r="C9" s="59"/>
      <c r="D9" s="59"/>
      <c r="E9" s="60" t="s">
        <v>127</v>
      </c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132" t="s">
        <v>212</v>
      </c>
    </row>
    <row r="10" spans="2:24" x14ac:dyDescent="0.2">
      <c r="B10" s="55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133" t="s">
        <v>213</v>
      </c>
    </row>
    <row r="11" spans="2:24" x14ac:dyDescent="0.2">
      <c r="B11" s="55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177" t="s">
        <v>143</v>
      </c>
      <c r="Q11" s="177"/>
      <c r="R11" s="177"/>
      <c r="S11" s="59"/>
      <c r="T11" s="59" t="s">
        <v>133</v>
      </c>
      <c r="U11" s="59" t="s">
        <v>137</v>
      </c>
      <c r="V11" s="59"/>
      <c r="W11" s="59"/>
      <c r="X11" s="61" t="s">
        <v>138</v>
      </c>
    </row>
    <row r="12" spans="2:24" x14ac:dyDescent="0.2">
      <c r="B12" s="55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180" t="s">
        <v>144</v>
      </c>
      <c r="S12" s="180"/>
      <c r="T12" s="180"/>
      <c r="U12" s="59"/>
      <c r="V12" s="180" t="s">
        <v>139</v>
      </c>
      <c r="W12" s="180"/>
      <c r="X12" s="52" t="s">
        <v>140</v>
      </c>
    </row>
    <row r="13" spans="2:24" x14ac:dyDescent="0.2">
      <c r="B13" s="55"/>
      <c r="C13" s="59"/>
      <c r="D13" s="59"/>
      <c r="E13" s="59"/>
      <c r="F13" s="59"/>
      <c r="G13" s="59"/>
      <c r="H13" s="59" t="s">
        <v>130</v>
      </c>
      <c r="I13" s="59"/>
      <c r="J13" s="59"/>
      <c r="K13" s="59"/>
      <c r="L13" s="59" t="s">
        <v>125</v>
      </c>
      <c r="M13" s="59"/>
      <c r="N13" s="59" t="s">
        <v>146</v>
      </c>
      <c r="O13" s="59"/>
      <c r="P13" s="59"/>
      <c r="Q13" s="59"/>
      <c r="R13" s="177" t="s">
        <v>134</v>
      </c>
      <c r="S13" s="177"/>
      <c r="T13" s="177"/>
      <c r="U13" s="59"/>
      <c r="V13" s="180" t="s">
        <v>142</v>
      </c>
      <c r="W13" s="180"/>
      <c r="X13" s="53" t="s">
        <v>141</v>
      </c>
    </row>
    <row r="14" spans="2:24" x14ac:dyDescent="0.2">
      <c r="B14" s="55"/>
      <c r="C14" s="59"/>
      <c r="D14" s="59"/>
      <c r="E14" s="62">
        <v>1769</v>
      </c>
      <c r="F14" s="59"/>
      <c r="G14" s="59"/>
      <c r="H14" s="59" t="s">
        <v>131</v>
      </c>
      <c r="I14" s="59"/>
      <c r="J14" s="59"/>
      <c r="K14" s="59"/>
      <c r="L14" s="62">
        <v>1947</v>
      </c>
      <c r="M14" s="59"/>
      <c r="N14" s="59" t="s">
        <v>132</v>
      </c>
      <c r="O14" s="59"/>
      <c r="P14" s="59"/>
      <c r="Q14" s="59"/>
      <c r="R14" s="178" t="s">
        <v>136</v>
      </c>
      <c r="S14" s="177"/>
      <c r="T14" s="177"/>
      <c r="U14" s="59"/>
      <c r="V14" s="180" t="s">
        <v>145</v>
      </c>
      <c r="W14" s="180"/>
      <c r="X14" s="181" t="s">
        <v>167</v>
      </c>
    </row>
    <row r="15" spans="2:24" ht="12.75" customHeight="1" x14ac:dyDescent="0.2">
      <c r="B15" s="55"/>
      <c r="C15" s="59"/>
      <c r="D15" s="59"/>
      <c r="E15" s="59" t="s">
        <v>129</v>
      </c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>
        <v>2018</v>
      </c>
      <c r="W15" s="59"/>
      <c r="X15" s="181"/>
    </row>
    <row r="16" spans="2:24" x14ac:dyDescent="0.2">
      <c r="B16" s="55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181"/>
    </row>
    <row r="17" spans="2:24" x14ac:dyDescent="0.2">
      <c r="B17" s="55"/>
      <c r="C17" s="175" t="s">
        <v>147</v>
      </c>
      <c r="D17" s="175"/>
      <c r="E17" s="65">
        <v>790</v>
      </c>
      <c r="F17" s="66"/>
      <c r="G17" s="66"/>
      <c r="H17" s="66">
        <v>1500</v>
      </c>
      <c r="I17" s="66"/>
      <c r="J17" s="66"/>
      <c r="K17" s="66"/>
      <c r="L17" s="66">
        <v>2500</v>
      </c>
      <c r="M17" s="66"/>
      <c r="N17" s="66"/>
      <c r="O17" s="67">
        <v>3700</v>
      </c>
      <c r="P17" s="66"/>
      <c r="Q17" s="66"/>
      <c r="R17" s="66"/>
      <c r="S17" s="65">
        <v>6500</v>
      </c>
      <c r="T17" s="66"/>
      <c r="U17" s="66"/>
      <c r="V17" s="66">
        <v>7700</v>
      </c>
      <c r="W17" s="66"/>
      <c r="X17" s="61"/>
    </row>
    <row r="18" spans="2:24" x14ac:dyDescent="0.2">
      <c r="B18" s="55"/>
      <c r="C18" s="176" t="s">
        <v>148</v>
      </c>
      <c r="D18" s="176"/>
      <c r="E18" s="70" t="s">
        <v>149</v>
      </c>
      <c r="F18" s="59"/>
      <c r="G18" s="59"/>
      <c r="H18" s="59"/>
      <c r="I18" s="70" t="s">
        <v>150</v>
      </c>
      <c r="J18" s="59"/>
      <c r="K18" s="70" t="s">
        <v>151</v>
      </c>
      <c r="L18" s="59"/>
      <c r="M18" s="59"/>
      <c r="N18" s="59"/>
      <c r="O18" s="70" t="s">
        <v>152</v>
      </c>
      <c r="P18" s="59"/>
      <c r="Q18" s="59"/>
      <c r="R18" s="70" t="s">
        <v>154</v>
      </c>
      <c r="S18" s="59"/>
      <c r="T18" s="59"/>
      <c r="U18" s="59"/>
      <c r="V18" s="70" t="s">
        <v>156</v>
      </c>
      <c r="W18" s="59"/>
      <c r="X18" s="61"/>
    </row>
    <row r="19" spans="2:24" ht="13.5" thickBot="1" x14ac:dyDescent="0.25">
      <c r="B19" s="56"/>
      <c r="C19" s="68"/>
      <c r="D19" s="68"/>
      <c r="E19" s="69"/>
      <c r="F19" s="63"/>
      <c r="G19" s="63"/>
      <c r="H19" s="63"/>
      <c r="I19" s="69"/>
      <c r="J19" s="63"/>
      <c r="K19" s="69"/>
      <c r="L19" s="63"/>
      <c r="M19" s="63"/>
      <c r="N19" s="63"/>
      <c r="O19" s="69"/>
      <c r="P19" s="63"/>
      <c r="Q19" s="63"/>
      <c r="R19" s="69" t="s">
        <v>153</v>
      </c>
      <c r="S19" s="63"/>
      <c r="T19" s="63"/>
      <c r="U19" s="63"/>
      <c r="V19" s="69" t="s">
        <v>155</v>
      </c>
      <c r="W19" s="63"/>
      <c r="X19" s="64"/>
    </row>
    <row r="20" spans="2:24" ht="13.5" thickTop="1" x14ac:dyDescent="0.2">
      <c r="B20" s="49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2"/>
    </row>
    <row r="21" spans="2:24" x14ac:dyDescent="0.2">
      <c r="B21" s="48"/>
      <c r="X21" s="43"/>
    </row>
    <row r="22" spans="2:24" x14ac:dyDescent="0.2">
      <c r="B22" s="48"/>
      <c r="X22" s="43"/>
    </row>
    <row r="23" spans="2:24" x14ac:dyDescent="0.2">
      <c r="B23" s="48"/>
      <c r="X23" s="44" t="s">
        <v>121</v>
      </c>
    </row>
    <row r="24" spans="2:24" x14ac:dyDescent="0.2">
      <c r="B24" s="48"/>
      <c r="X24" s="45" t="s">
        <v>95</v>
      </c>
    </row>
    <row r="25" spans="2:24" x14ac:dyDescent="0.2">
      <c r="B25" s="50"/>
      <c r="C25" s="40"/>
      <c r="D25" s="40"/>
      <c r="E25" s="40"/>
      <c r="F25" s="37"/>
      <c r="X25" s="45" t="s">
        <v>94</v>
      </c>
    </row>
    <row r="26" spans="2:24" x14ac:dyDescent="0.2">
      <c r="B26" s="48"/>
      <c r="X26" s="45" t="s">
        <v>122</v>
      </c>
    </row>
    <row r="27" spans="2:24" x14ac:dyDescent="0.2">
      <c r="B27" s="48"/>
      <c r="X27" s="45" t="s">
        <v>123</v>
      </c>
    </row>
    <row r="28" spans="2:24" x14ac:dyDescent="0.2">
      <c r="B28" s="48"/>
      <c r="X28" s="45" t="s">
        <v>124</v>
      </c>
    </row>
    <row r="29" spans="2:24" x14ac:dyDescent="0.2">
      <c r="B29" s="48"/>
      <c r="X29" s="43"/>
    </row>
    <row r="30" spans="2:24" x14ac:dyDescent="0.2">
      <c r="B30" s="48"/>
      <c r="X30" s="45" t="s">
        <v>102</v>
      </c>
    </row>
    <row r="31" spans="2:24" x14ac:dyDescent="0.2">
      <c r="B31" s="48"/>
      <c r="X31" s="43"/>
    </row>
    <row r="32" spans="2:24" x14ac:dyDescent="0.2">
      <c r="B32" s="48"/>
      <c r="X32" s="45" t="s">
        <v>168</v>
      </c>
    </row>
    <row r="33" spans="2:24" x14ac:dyDescent="0.2">
      <c r="B33" s="48"/>
      <c r="X33" s="43"/>
    </row>
    <row r="34" spans="2:24" x14ac:dyDescent="0.2">
      <c r="B34" s="48"/>
      <c r="X34" s="43"/>
    </row>
    <row r="35" spans="2:24" x14ac:dyDescent="0.2">
      <c r="B35" s="48"/>
      <c r="X35" s="43"/>
    </row>
    <row r="36" spans="2:24" x14ac:dyDescent="0.2">
      <c r="B36" s="48"/>
      <c r="X36" s="43"/>
    </row>
    <row r="37" spans="2:24" x14ac:dyDescent="0.2">
      <c r="B37" s="48"/>
      <c r="X37" s="43"/>
    </row>
    <row r="38" spans="2:24" x14ac:dyDescent="0.2">
      <c r="B38" s="48"/>
      <c r="X38" s="43"/>
    </row>
    <row r="39" spans="2:24" x14ac:dyDescent="0.2">
      <c r="B39" s="48"/>
      <c r="X39" s="74"/>
    </row>
    <row r="40" spans="2:24" x14ac:dyDescent="0.2">
      <c r="B40" s="48"/>
      <c r="X40" s="74"/>
    </row>
    <row r="41" spans="2:24" x14ac:dyDescent="0.2">
      <c r="B41" s="48"/>
      <c r="X41" s="45"/>
    </row>
    <row r="42" spans="2:24" x14ac:dyDescent="0.2">
      <c r="B42" s="48"/>
      <c r="X42" s="73" t="s">
        <v>160</v>
      </c>
    </row>
    <row r="43" spans="2:24" x14ac:dyDescent="0.2">
      <c r="B43" s="48"/>
      <c r="X43" s="73" t="s">
        <v>161</v>
      </c>
    </row>
    <row r="44" spans="2:24" x14ac:dyDescent="0.2">
      <c r="B44" s="48"/>
      <c r="X44" s="43"/>
    </row>
    <row r="45" spans="2:24" x14ac:dyDescent="0.2">
      <c r="B45" s="48"/>
      <c r="X45" s="73" t="s">
        <v>162</v>
      </c>
    </row>
    <row r="46" spans="2:24" x14ac:dyDescent="0.2">
      <c r="B46" s="48"/>
      <c r="X46" s="73" t="s">
        <v>163</v>
      </c>
    </row>
    <row r="47" spans="2:24" x14ac:dyDescent="0.2">
      <c r="B47" s="48"/>
      <c r="X47" s="43"/>
    </row>
    <row r="48" spans="2:24" x14ac:dyDescent="0.2">
      <c r="B48" s="48"/>
      <c r="X48" s="71" t="s">
        <v>164</v>
      </c>
    </row>
    <row r="49" spans="2:24" x14ac:dyDescent="0.2">
      <c r="B49" s="48"/>
      <c r="X49" s="71" t="s">
        <v>165</v>
      </c>
    </row>
    <row r="50" spans="2:24" x14ac:dyDescent="0.2">
      <c r="B50" s="48"/>
      <c r="X50" s="72" t="s">
        <v>166</v>
      </c>
    </row>
    <row r="51" spans="2:24" x14ac:dyDescent="0.2">
      <c r="B51" s="48"/>
      <c r="X51" s="43"/>
    </row>
    <row r="52" spans="2:24" x14ac:dyDescent="0.2">
      <c r="B52" s="48"/>
      <c r="X52" s="43"/>
    </row>
    <row r="53" spans="2:24" x14ac:dyDescent="0.2">
      <c r="B53" s="48"/>
      <c r="X53" s="43"/>
    </row>
    <row r="54" spans="2:24" x14ac:dyDescent="0.2">
      <c r="B54" s="48"/>
      <c r="X54" s="43"/>
    </row>
    <row r="55" spans="2:24" x14ac:dyDescent="0.2">
      <c r="B55" s="48"/>
      <c r="X55" s="43"/>
    </row>
    <row r="56" spans="2:24" x14ac:dyDescent="0.2">
      <c r="B56" s="48"/>
      <c r="X56" s="43"/>
    </row>
    <row r="57" spans="2:24" x14ac:dyDescent="0.2">
      <c r="B57" s="48"/>
      <c r="X57" s="79" t="s">
        <v>169</v>
      </c>
    </row>
    <row r="58" spans="2:24" x14ac:dyDescent="0.2">
      <c r="B58" s="48"/>
      <c r="X58" s="79" t="s">
        <v>169</v>
      </c>
    </row>
    <row r="59" spans="2:24" x14ac:dyDescent="0.2">
      <c r="B59" s="48"/>
      <c r="X59" s="79" t="s">
        <v>170</v>
      </c>
    </row>
    <row r="60" spans="2:24" x14ac:dyDescent="0.2">
      <c r="B60" s="48"/>
      <c r="X60" s="80" t="s">
        <v>171</v>
      </c>
    </row>
    <row r="61" spans="2:24" x14ac:dyDescent="0.2">
      <c r="B61" s="48"/>
      <c r="X61" s="43"/>
    </row>
    <row r="62" spans="2:24" x14ac:dyDescent="0.2">
      <c r="B62" s="48"/>
      <c r="X62" s="43"/>
    </row>
    <row r="63" spans="2:24" x14ac:dyDescent="0.2">
      <c r="B63" s="48"/>
      <c r="X63" s="43"/>
    </row>
    <row r="64" spans="2:24" x14ac:dyDescent="0.2">
      <c r="B64" s="48"/>
      <c r="X64" s="43"/>
    </row>
    <row r="65" spans="2:24" x14ac:dyDescent="0.2">
      <c r="B65" s="48"/>
      <c r="X65" s="43"/>
    </row>
    <row r="66" spans="2:24" x14ac:dyDescent="0.2">
      <c r="B66" s="48"/>
      <c r="X66" s="43"/>
    </row>
    <row r="67" spans="2:24" x14ac:dyDescent="0.2">
      <c r="B67" s="48"/>
      <c r="X67" s="43"/>
    </row>
    <row r="68" spans="2:24" x14ac:dyDescent="0.2">
      <c r="B68" s="48"/>
      <c r="X68" s="43"/>
    </row>
    <row r="69" spans="2:24" x14ac:dyDescent="0.2">
      <c r="B69" s="48"/>
      <c r="X69" s="43"/>
    </row>
    <row r="70" spans="2:24" x14ac:dyDescent="0.2">
      <c r="B70" s="48"/>
      <c r="X70" s="43"/>
    </row>
    <row r="71" spans="2:24" x14ac:dyDescent="0.2">
      <c r="B71" s="48"/>
      <c r="X71" s="43"/>
    </row>
    <row r="72" spans="2:24" x14ac:dyDescent="0.2">
      <c r="B72" s="48"/>
      <c r="X72" s="43"/>
    </row>
    <row r="73" spans="2:24" x14ac:dyDescent="0.2">
      <c r="B73" s="48"/>
      <c r="X73" s="43"/>
    </row>
    <row r="74" spans="2:24" x14ac:dyDescent="0.2">
      <c r="B74" s="48"/>
      <c r="X74" s="43"/>
    </row>
    <row r="75" spans="2:24" x14ac:dyDescent="0.2">
      <c r="B75" s="48"/>
      <c r="R75" s="37"/>
      <c r="S75" s="37"/>
      <c r="X75" s="43"/>
    </row>
    <row r="76" spans="2:24" x14ac:dyDescent="0.2">
      <c r="B76" s="48"/>
      <c r="Q76" s="37"/>
      <c r="R76" s="37"/>
      <c r="S76" s="37"/>
      <c r="X76" s="43"/>
    </row>
    <row r="77" spans="2:24" x14ac:dyDescent="0.2">
      <c r="B77" s="48"/>
      <c r="X77" s="43"/>
    </row>
    <row r="78" spans="2:24" ht="13.5" thickBot="1" x14ac:dyDescent="0.25">
      <c r="B78" s="51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6"/>
    </row>
    <row r="79" spans="2:24" ht="13.5" thickTop="1" x14ac:dyDescent="0.2"/>
    <row r="80" spans="2:24" x14ac:dyDescent="0.2">
      <c r="C80" s="39" t="s">
        <v>157</v>
      </c>
    </row>
    <row r="81" spans="2:3" x14ac:dyDescent="0.2">
      <c r="C81" t="s">
        <v>158</v>
      </c>
    </row>
    <row r="82" spans="2:3" x14ac:dyDescent="0.2">
      <c r="C82" t="s">
        <v>159</v>
      </c>
    </row>
    <row r="83" spans="2:3" x14ac:dyDescent="0.2">
      <c r="B83" t="s">
        <v>128</v>
      </c>
    </row>
  </sheetData>
  <mergeCells count="11">
    <mergeCell ref="S8:T8"/>
    <mergeCell ref="V13:W13"/>
    <mergeCell ref="V12:W12"/>
    <mergeCell ref="R12:T12"/>
    <mergeCell ref="X14:X16"/>
    <mergeCell ref="V14:W14"/>
    <mergeCell ref="C17:D17"/>
    <mergeCell ref="C18:D18"/>
    <mergeCell ref="P11:R11"/>
    <mergeCell ref="R13:T13"/>
    <mergeCell ref="R14:T14"/>
  </mergeCells>
  <hyperlinks>
    <hyperlink ref="X24" r:id="rId1" xr:uid="{EA76012F-B8FB-4DF0-8C90-E18215056CF4}"/>
    <hyperlink ref="X25" r:id="rId2" xr:uid="{DED003C5-68AD-4C4E-8982-C54EB75F4CC3}"/>
    <hyperlink ref="X26" r:id="rId3" xr:uid="{A98CC218-85F4-43FB-8F72-32A2AC4B257D}"/>
    <hyperlink ref="X27" r:id="rId4" xr:uid="{5A955410-7CBF-4829-AAE5-197B4427CD65}"/>
    <hyperlink ref="X28" r:id="rId5" xr:uid="{EF045C0B-6B35-4D1E-B638-F0BC1CC0BEEB}"/>
    <hyperlink ref="X30" r:id="rId6" xr:uid="{9D27328C-D184-413A-BC26-5C44498A27AA}"/>
    <hyperlink ref="C80" r:id="rId7" xr:uid="{4F28B94A-58EC-4EE4-AB68-A5D682B096DD}"/>
    <hyperlink ref="X32" r:id="rId8" xr:uid="{BD2601F7-ADDA-4B09-9D22-264BED1DE185}"/>
    <hyperlink ref="X60" r:id="rId9" xr:uid="{DA452E03-ACA2-49E7-8317-1CBFFBF2C094}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8" scale="85" orientation="landscape" horizontalDpi="300" verticalDpi="300" r:id="rId10"/>
  <drawing r:id="rId1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84C2C-01DC-4562-BE4F-8A2A71F1E549}">
  <sheetPr>
    <tabColor rgb="FFFF0000"/>
  </sheetPr>
  <dimension ref="C19:E33"/>
  <sheetViews>
    <sheetView topLeftCell="B7" workbookViewId="0">
      <selection activeCell="D37" sqref="D37"/>
    </sheetView>
  </sheetViews>
  <sheetFormatPr defaultRowHeight="12.75" x14ac:dyDescent="0.2"/>
  <sheetData>
    <row r="19" spans="3:5" x14ac:dyDescent="0.2">
      <c r="C19" s="89" t="s">
        <v>172</v>
      </c>
      <c r="D19" s="89"/>
    </row>
    <row r="32" spans="3:5" x14ac:dyDescent="0.2">
      <c r="C32" s="89" t="s">
        <v>173</v>
      </c>
      <c r="D32" s="89"/>
      <c r="E32" s="89"/>
    </row>
    <row r="33" spans="3:5" x14ac:dyDescent="0.2">
      <c r="C33" s="89" t="s">
        <v>174</v>
      </c>
      <c r="D33" s="89"/>
      <c r="E33" s="8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75E6B-14DC-48C8-8D79-99BC75F9E9AF}">
  <sheetPr>
    <tabColor rgb="FFFFC000"/>
  </sheetPr>
  <dimension ref="B2:P30"/>
  <sheetViews>
    <sheetView showGridLines="0" workbookViewId="0">
      <selection activeCell="C20" sqref="C20:E20"/>
    </sheetView>
  </sheetViews>
  <sheetFormatPr defaultRowHeight="12.75" x14ac:dyDescent="0.2"/>
  <cols>
    <col min="1" max="1" width="3.7109375" style="1" customWidth="1"/>
    <col min="2" max="2" width="9.140625" style="9"/>
    <col min="3" max="3" width="67" style="1" customWidth="1"/>
    <col min="4" max="16384" width="9.140625" style="1"/>
  </cols>
  <sheetData>
    <row r="2" spans="2:9" x14ac:dyDescent="0.2">
      <c r="C2" s="182" t="s">
        <v>70</v>
      </c>
      <c r="D2" s="35" t="s">
        <v>98</v>
      </c>
    </row>
    <row r="3" spans="2:9" x14ac:dyDescent="0.2">
      <c r="C3" s="183"/>
      <c r="D3" s="35" t="s">
        <v>99</v>
      </c>
    </row>
    <row r="4" spans="2:9" x14ac:dyDescent="0.2">
      <c r="B4" s="9">
        <v>1</v>
      </c>
      <c r="C4" s="1" t="s">
        <v>75</v>
      </c>
      <c r="D4" s="36" t="s">
        <v>100</v>
      </c>
    </row>
    <row r="5" spans="2:9" x14ac:dyDescent="0.2">
      <c r="B5" s="9">
        <v>2</v>
      </c>
      <c r="C5" s="1" t="s">
        <v>71</v>
      </c>
      <c r="D5" s="36" t="s">
        <v>100</v>
      </c>
    </row>
    <row r="6" spans="2:9" x14ac:dyDescent="0.2">
      <c r="B6" s="9">
        <v>3</v>
      </c>
      <c r="C6" s="1" t="s">
        <v>103</v>
      </c>
      <c r="D6" s="36" t="s">
        <v>100</v>
      </c>
    </row>
    <row r="7" spans="2:9" x14ac:dyDescent="0.2">
      <c r="B7" s="9">
        <v>4</v>
      </c>
      <c r="C7" s="1" t="s">
        <v>68</v>
      </c>
      <c r="D7" s="36" t="s">
        <v>100</v>
      </c>
    </row>
    <row r="8" spans="2:9" x14ac:dyDescent="0.2">
      <c r="B8" s="9">
        <v>5</v>
      </c>
      <c r="C8" s="1" t="s">
        <v>69</v>
      </c>
      <c r="D8" s="36" t="s">
        <v>100</v>
      </c>
    </row>
    <row r="9" spans="2:9" x14ac:dyDescent="0.2">
      <c r="B9" s="9">
        <v>6</v>
      </c>
      <c r="C9" s="1" t="s">
        <v>109</v>
      </c>
      <c r="D9" s="184" t="s">
        <v>100</v>
      </c>
    </row>
    <row r="10" spans="2:9" x14ac:dyDescent="0.2">
      <c r="C10" s="1" t="s">
        <v>110</v>
      </c>
      <c r="D10" s="185"/>
    </row>
    <row r="11" spans="2:9" x14ac:dyDescent="0.2">
      <c r="C11" s="196" t="s">
        <v>108</v>
      </c>
      <c r="D11" s="197"/>
      <c r="E11" s="197"/>
      <c r="F11" s="197"/>
      <c r="G11" s="197"/>
      <c r="H11" s="197"/>
      <c r="I11" s="198"/>
    </row>
    <row r="12" spans="2:9" x14ac:dyDescent="0.2">
      <c r="B12" s="9">
        <v>1</v>
      </c>
      <c r="C12" s="1" t="s">
        <v>72</v>
      </c>
    </row>
    <row r="13" spans="2:9" x14ac:dyDescent="0.2">
      <c r="B13" s="9">
        <v>2</v>
      </c>
      <c r="C13" s="1" t="s">
        <v>74</v>
      </c>
      <c r="D13" s="169" t="s">
        <v>73</v>
      </c>
      <c r="E13" s="199"/>
      <c r="F13" s="199"/>
      <c r="G13" s="199"/>
      <c r="H13" s="199"/>
      <c r="I13" s="170"/>
    </row>
    <row r="14" spans="2:9" x14ac:dyDescent="0.2">
      <c r="C14" s="193" t="s">
        <v>76</v>
      </c>
      <c r="D14" s="194"/>
      <c r="E14" s="194"/>
      <c r="F14" s="195"/>
    </row>
    <row r="15" spans="2:9" x14ac:dyDescent="0.2">
      <c r="C15" s="200" t="s">
        <v>105</v>
      </c>
      <c r="D15" s="201"/>
      <c r="E15" s="202"/>
    </row>
    <row r="16" spans="2:9" x14ac:dyDescent="0.2">
      <c r="B16" s="9">
        <v>3</v>
      </c>
      <c r="C16" s="193" t="s">
        <v>77</v>
      </c>
      <c r="D16" s="194"/>
      <c r="E16" s="194"/>
      <c r="F16" s="194"/>
      <c r="G16" s="195"/>
    </row>
    <row r="17" spans="2:16" x14ac:dyDescent="0.2">
      <c r="B17" s="9">
        <v>4</v>
      </c>
      <c r="C17" s="1" t="s">
        <v>78</v>
      </c>
    </row>
    <row r="18" spans="2:16" x14ac:dyDescent="0.2">
      <c r="B18" s="9" t="s">
        <v>79</v>
      </c>
      <c r="C18" s="1" t="s">
        <v>113</v>
      </c>
      <c r="D18" s="186" t="s">
        <v>106</v>
      </c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8"/>
    </row>
    <row r="19" spans="2:16" x14ac:dyDescent="0.2">
      <c r="B19" s="9" t="s">
        <v>80</v>
      </c>
      <c r="C19" s="1" t="s">
        <v>114</v>
      </c>
      <c r="K19" s="186" t="s">
        <v>107</v>
      </c>
      <c r="L19" s="187"/>
      <c r="M19" s="187"/>
      <c r="N19" s="187"/>
      <c r="O19" s="187"/>
      <c r="P19" s="188"/>
    </row>
    <row r="20" spans="2:16" x14ac:dyDescent="0.2">
      <c r="B20" s="9" t="s">
        <v>81</v>
      </c>
      <c r="C20" s="193" t="s">
        <v>115</v>
      </c>
      <c r="D20" s="194"/>
      <c r="E20" s="195"/>
    </row>
    <row r="21" spans="2:16" x14ac:dyDescent="0.2">
      <c r="B21" s="9" t="s">
        <v>82</v>
      </c>
      <c r="C21" s="1" t="s">
        <v>116</v>
      </c>
    </row>
    <row r="22" spans="2:16" x14ac:dyDescent="0.2">
      <c r="B22" s="9" t="s">
        <v>111</v>
      </c>
      <c r="C22" s="1" t="s">
        <v>112</v>
      </c>
    </row>
    <row r="24" spans="2:16" x14ac:dyDescent="0.2">
      <c r="B24" s="9">
        <v>5</v>
      </c>
      <c r="C24" s="193" t="s">
        <v>83</v>
      </c>
      <c r="D24" s="194"/>
      <c r="E24" s="195"/>
    </row>
    <row r="26" spans="2:16" x14ac:dyDescent="0.2">
      <c r="B26" s="9">
        <v>6</v>
      </c>
      <c r="C26" s="193" t="s">
        <v>84</v>
      </c>
      <c r="D26" s="194"/>
      <c r="E26" s="194"/>
      <c r="F26" s="194"/>
      <c r="G26" s="194"/>
      <c r="H26" s="195"/>
    </row>
    <row r="27" spans="2:16" x14ac:dyDescent="0.2">
      <c r="C27" s="193" t="s">
        <v>85</v>
      </c>
      <c r="D27" s="194"/>
      <c r="E27" s="194"/>
      <c r="F27" s="194"/>
      <c r="G27" s="194"/>
      <c r="H27" s="194"/>
      <c r="I27" s="194"/>
      <c r="J27" s="195"/>
    </row>
    <row r="30" spans="2:16" ht="30" x14ac:dyDescent="0.4">
      <c r="C30" s="189" t="s">
        <v>86</v>
      </c>
      <c r="D30" s="190"/>
      <c r="E30" s="191" t="s">
        <v>101</v>
      </c>
      <c r="F30" s="192"/>
    </row>
  </sheetData>
  <mergeCells count="15">
    <mergeCell ref="C2:C3"/>
    <mergeCell ref="D9:D10"/>
    <mergeCell ref="D18:P18"/>
    <mergeCell ref="K19:P19"/>
    <mergeCell ref="C30:D30"/>
    <mergeCell ref="E30:F30"/>
    <mergeCell ref="C20:E20"/>
    <mergeCell ref="C24:E24"/>
    <mergeCell ref="C26:H26"/>
    <mergeCell ref="C27:J27"/>
    <mergeCell ref="C11:I11"/>
    <mergeCell ref="D13:I13"/>
    <mergeCell ref="C14:F14"/>
    <mergeCell ref="C15:E15"/>
    <mergeCell ref="C16:G16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0C1B1-FD79-461F-B503-36EB858DF97D}">
  <sheetPr>
    <tabColor rgb="FF92D050"/>
  </sheetPr>
  <dimension ref="A2:R45"/>
  <sheetViews>
    <sheetView showGridLines="0" workbookViewId="0">
      <selection activeCell="B29" sqref="B29"/>
    </sheetView>
  </sheetViews>
  <sheetFormatPr defaultRowHeight="12.75" x14ac:dyDescent="0.2"/>
  <cols>
    <col min="1" max="1" width="4.28515625" style="1" customWidth="1"/>
    <col min="2" max="2" width="47.7109375" style="1" customWidth="1"/>
    <col min="3" max="3" width="9.140625" style="4"/>
    <col min="4" max="4" width="10.140625" style="1" bestFit="1" customWidth="1"/>
    <col min="5" max="5" width="17.5703125" style="23" customWidth="1"/>
    <col min="6" max="6" width="15.42578125" style="1" customWidth="1"/>
    <col min="7" max="7" width="9.140625" style="1"/>
    <col min="8" max="8" width="19.7109375" style="1" customWidth="1"/>
    <col min="9" max="9" width="14.85546875" style="1" customWidth="1"/>
    <col min="10" max="16384" width="9.140625" style="1"/>
  </cols>
  <sheetData>
    <row r="2" spans="1:16" ht="23.25" x14ac:dyDescent="0.35">
      <c r="B2" s="203" t="s">
        <v>104</v>
      </c>
      <c r="C2" s="204"/>
      <c r="D2" s="204"/>
      <c r="E2" s="204"/>
      <c r="F2" s="205"/>
      <c r="H2" s="207" t="s">
        <v>32</v>
      </c>
      <c r="I2" s="208"/>
      <c r="J2" s="208"/>
      <c r="K2" s="208"/>
      <c r="L2" s="208"/>
      <c r="M2" s="208"/>
      <c r="N2" s="209"/>
    </row>
    <row r="3" spans="1:16" x14ac:dyDescent="0.2">
      <c r="E3" s="206" t="s">
        <v>33</v>
      </c>
      <c r="F3" s="206"/>
      <c r="H3" s="24"/>
      <c r="I3" s="4" t="s">
        <v>38</v>
      </c>
    </row>
    <row r="4" spans="1:16" x14ac:dyDescent="0.2">
      <c r="D4" s="4" t="s">
        <v>30</v>
      </c>
      <c r="E4" s="23" t="s">
        <v>27</v>
      </c>
      <c r="F4" s="4" t="s">
        <v>29</v>
      </c>
      <c r="I4" s="4" t="s">
        <v>39</v>
      </c>
      <c r="J4" s="4">
        <v>2020</v>
      </c>
      <c r="K4" s="4">
        <v>2025</v>
      </c>
      <c r="L4" s="4">
        <v>2030</v>
      </c>
      <c r="M4" s="4">
        <v>2035</v>
      </c>
      <c r="N4" s="4">
        <v>2040</v>
      </c>
      <c r="O4" s="4">
        <v>2045</v>
      </c>
      <c r="P4" s="4">
        <v>2050</v>
      </c>
    </row>
    <row r="5" spans="1:16" x14ac:dyDescent="0.2">
      <c r="B5" s="14" t="s">
        <v>8</v>
      </c>
      <c r="C5" s="4" t="s">
        <v>64</v>
      </c>
      <c r="D5" s="4" t="s">
        <v>31</v>
      </c>
      <c r="E5" s="23" t="s">
        <v>65</v>
      </c>
      <c r="F5" s="4" t="s">
        <v>28</v>
      </c>
      <c r="H5" s="1" t="s">
        <v>15</v>
      </c>
      <c r="I5" s="4">
        <v>100</v>
      </c>
      <c r="J5" s="25"/>
      <c r="K5" s="25"/>
      <c r="L5" s="25"/>
      <c r="M5" s="25"/>
    </row>
    <row r="6" spans="1:16" x14ac:dyDescent="0.2">
      <c r="B6" s="26" t="s">
        <v>14</v>
      </c>
      <c r="C6" s="27">
        <v>1275</v>
      </c>
      <c r="D6" s="28">
        <v>42182</v>
      </c>
      <c r="E6" s="23">
        <f>+C6/$C$17*300</f>
        <v>788.65979381443299</v>
      </c>
      <c r="H6" s="1" t="s">
        <v>16</v>
      </c>
      <c r="I6" s="4">
        <v>200</v>
      </c>
      <c r="J6" s="20"/>
      <c r="K6" s="20"/>
      <c r="L6" s="20"/>
      <c r="M6" s="25"/>
      <c r="N6" s="25"/>
      <c r="O6" s="25"/>
      <c r="P6" s="25"/>
    </row>
    <row r="7" spans="1:16" x14ac:dyDescent="0.2">
      <c r="B7" s="26" t="s">
        <v>7</v>
      </c>
      <c r="C7" s="27">
        <v>1244</v>
      </c>
      <c r="D7" s="28">
        <v>43100</v>
      </c>
      <c r="E7" s="23">
        <f t="shared" ref="E7:E14" si="0">+C7/$C$17*300</f>
        <v>769.48453608247428</v>
      </c>
      <c r="H7" s="1" t="s">
        <v>17</v>
      </c>
      <c r="I7" s="4">
        <v>300</v>
      </c>
      <c r="J7" s="20"/>
      <c r="K7" s="20"/>
      <c r="L7" s="20"/>
      <c r="M7" s="20"/>
      <c r="N7" s="20"/>
      <c r="O7" s="25"/>
      <c r="P7" s="25"/>
    </row>
    <row r="8" spans="1:16" x14ac:dyDescent="0.2">
      <c r="A8" s="1">
        <v>1</v>
      </c>
      <c r="B8" s="1" t="s">
        <v>0</v>
      </c>
      <c r="C8" s="4">
        <v>1485</v>
      </c>
      <c r="D8" s="29">
        <v>43830</v>
      </c>
      <c r="E8" s="23">
        <f t="shared" si="0"/>
        <v>918.5567010309278</v>
      </c>
    </row>
    <row r="9" spans="1:16" x14ac:dyDescent="0.2">
      <c r="A9" s="1">
        <v>2</v>
      </c>
      <c r="B9" s="1" t="s">
        <v>1</v>
      </c>
      <c r="C9" s="4">
        <v>1430</v>
      </c>
      <c r="D9" s="29">
        <v>44561</v>
      </c>
      <c r="E9" s="23">
        <f t="shared" si="0"/>
        <v>884.53608247422687</v>
      </c>
      <c r="H9" s="1" t="s">
        <v>34</v>
      </c>
      <c r="I9" s="4">
        <v>10</v>
      </c>
    </row>
    <row r="10" spans="1:16" x14ac:dyDescent="0.2">
      <c r="A10" s="1">
        <v>3</v>
      </c>
      <c r="B10" s="1" t="s">
        <v>2</v>
      </c>
      <c r="C10" s="4">
        <v>1344</v>
      </c>
      <c r="D10" s="29">
        <v>44561</v>
      </c>
      <c r="E10" s="23">
        <f t="shared" si="0"/>
        <v>831.34020618556701</v>
      </c>
      <c r="H10" s="1" t="s">
        <v>35</v>
      </c>
      <c r="I10" s="4">
        <v>50</v>
      </c>
    </row>
    <row r="11" spans="1:16" x14ac:dyDescent="0.2">
      <c r="A11" s="1">
        <v>4</v>
      </c>
      <c r="B11" s="1" t="s">
        <v>3</v>
      </c>
      <c r="C11" s="4">
        <v>1480</v>
      </c>
      <c r="D11" s="29">
        <v>44926</v>
      </c>
      <c r="E11" s="23">
        <f t="shared" si="0"/>
        <v>915.46391752577313</v>
      </c>
      <c r="H11" s="1" t="s">
        <v>36</v>
      </c>
      <c r="I11" s="4">
        <v>50</v>
      </c>
      <c r="J11"/>
    </row>
    <row r="12" spans="1:16" x14ac:dyDescent="0.2">
      <c r="A12" s="1">
        <v>5</v>
      </c>
      <c r="B12" s="1" t="s">
        <v>4</v>
      </c>
      <c r="C12" s="4">
        <v>1485</v>
      </c>
      <c r="D12" s="29">
        <v>44926</v>
      </c>
      <c r="E12" s="23">
        <f t="shared" si="0"/>
        <v>918.5567010309278</v>
      </c>
      <c r="H12" s="1" t="s">
        <v>37</v>
      </c>
      <c r="I12" s="4">
        <v>40</v>
      </c>
    </row>
    <row r="13" spans="1:16" x14ac:dyDescent="0.2">
      <c r="A13" s="1">
        <v>6</v>
      </c>
      <c r="B13" s="1" t="s">
        <v>5</v>
      </c>
      <c r="C13" s="4">
        <v>1400</v>
      </c>
      <c r="D13" s="29">
        <v>44926</v>
      </c>
      <c r="E13" s="23">
        <f t="shared" si="0"/>
        <v>865.97938144329896</v>
      </c>
      <c r="G13" s="9" t="s">
        <v>118</v>
      </c>
      <c r="H13" s="1" t="s">
        <v>117</v>
      </c>
      <c r="I13" s="4">
        <v>10</v>
      </c>
    </row>
    <row r="14" spans="1:16" x14ac:dyDescent="0.2">
      <c r="A14" s="1">
        <v>7</v>
      </c>
      <c r="B14" s="1" t="s">
        <v>6</v>
      </c>
      <c r="C14" s="4">
        <v>1400</v>
      </c>
      <c r="D14" s="29">
        <v>44926</v>
      </c>
      <c r="E14" s="23">
        <f t="shared" si="0"/>
        <v>865.97938144329896</v>
      </c>
    </row>
    <row r="15" spans="1:16" x14ac:dyDescent="0.2">
      <c r="B15" s="13" t="s">
        <v>24</v>
      </c>
      <c r="C15" s="14">
        <f>SUM(C6:C14)</f>
        <v>12543</v>
      </c>
      <c r="E15" s="30">
        <f>SUM(E6:E14)</f>
        <v>7758.5567010309278</v>
      </c>
      <c r="F15" s="30">
        <f>+E15*1.75</f>
        <v>13577.474226804123</v>
      </c>
    </row>
    <row r="16" spans="1:16" x14ac:dyDescent="0.2">
      <c r="H16" s="193" t="s">
        <v>21</v>
      </c>
      <c r="I16" s="195"/>
    </row>
    <row r="17" spans="1:18" x14ac:dyDescent="0.2">
      <c r="B17" s="1" t="s">
        <v>9</v>
      </c>
      <c r="C17" s="4">
        <v>485</v>
      </c>
      <c r="E17" s="23">
        <v>300</v>
      </c>
      <c r="H17" s="193" t="s">
        <v>22</v>
      </c>
      <c r="I17" s="195"/>
    </row>
    <row r="18" spans="1:18" x14ac:dyDescent="0.2">
      <c r="B18" s="13" t="s">
        <v>26</v>
      </c>
      <c r="C18" s="14">
        <v>485</v>
      </c>
      <c r="D18" s="4">
        <v>2033</v>
      </c>
      <c r="E18" s="31">
        <v>300</v>
      </c>
      <c r="F18" s="30">
        <f>+E18*1.75</f>
        <v>525</v>
      </c>
      <c r="H18" s="207" t="s">
        <v>23</v>
      </c>
      <c r="I18" s="208"/>
      <c r="J18" s="208"/>
      <c r="K18" s="208"/>
      <c r="L18" s="209"/>
    </row>
    <row r="19" spans="1:18" x14ac:dyDescent="0.2">
      <c r="H19" s="193" t="s">
        <v>92</v>
      </c>
      <c r="I19" s="194"/>
      <c r="J19" s="194"/>
      <c r="K19" s="194"/>
      <c r="L19" s="194"/>
      <c r="M19" s="194"/>
      <c r="N19" s="194"/>
      <c r="O19" s="194"/>
      <c r="P19" s="194"/>
      <c r="Q19" s="195"/>
    </row>
    <row r="20" spans="1:18" x14ac:dyDescent="0.2">
      <c r="A20" s="1">
        <v>1</v>
      </c>
      <c r="B20" s="1" t="s">
        <v>10</v>
      </c>
      <c r="C20" s="4">
        <v>433</v>
      </c>
      <c r="D20" s="4">
        <v>2025</v>
      </c>
      <c r="E20" s="23">
        <f>+C20*0.618556701030928</f>
        <v>267.83505154639175</v>
      </c>
      <c r="H20" s="193" t="s">
        <v>93</v>
      </c>
      <c r="I20" s="194"/>
      <c r="J20" s="195"/>
    </row>
    <row r="21" spans="1:18" x14ac:dyDescent="0.2">
      <c r="A21" s="1">
        <v>2</v>
      </c>
      <c r="B21" s="1" t="s">
        <v>11</v>
      </c>
      <c r="C21" s="4">
        <v>433</v>
      </c>
      <c r="D21" s="4">
        <v>2025</v>
      </c>
      <c r="E21" s="23">
        <f t="shared" ref="E21:E25" si="1">+C21*0.618556701030928</f>
        <v>267.83505154639175</v>
      </c>
    </row>
    <row r="22" spans="1:18" x14ac:dyDescent="0.2">
      <c r="A22" s="1">
        <v>3</v>
      </c>
      <c r="B22" s="1" t="s">
        <v>12</v>
      </c>
      <c r="C22" s="4">
        <v>1006</v>
      </c>
      <c r="D22" s="4">
        <v>2025</v>
      </c>
      <c r="E22" s="23">
        <f t="shared" si="1"/>
        <v>622.26804123711338</v>
      </c>
      <c r="H22" s="193" t="s">
        <v>87</v>
      </c>
      <c r="I22" s="194"/>
      <c r="J22" s="194"/>
      <c r="K22" s="194"/>
      <c r="L22" s="194"/>
      <c r="M22" s="194"/>
      <c r="N22" s="194"/>
      <c r="O22" s="194"/>
      <c r="P22" s="194"/>
      <c r="Q22" s="194"/>
      <c r="R22" s="195"/>
    </row>
    <row r="23" spans="1:18" x14ac:dyDescent="0.2">
      <c r="A23" s="1">
        <v>4</v>
      </c>
      <c r="B23" s="1" t="s">
        <v>13</v>
      </c>
      <c r="C23" s="4">
        <v>1039</v>
      </c>
      <c r="D23" s="4">
        <v>2025</v>
      </c>
      <c r="E23" s="23">
        <f t="shared" si="1"/>
        <v>642.68041237113403</v>
      </c>
      <c r="H23" s="193" t="s">
        <v>88</v>
      </c>
      <c r="I23" s="194"/>
      <c r="J23" s="194"/>
      <c r="K23" s="194"/>
      <c r="L23" s="194"/>
      <c r="M23" s="194"/>
      <c r="N23" s="194"/>
      <c r="O23" s="195"/>
    </row>
    <row r="24" spans="1:18" x14ac:dyDescent="0.2">
      <c r="A24" s="1">
        <v>5</v>
      </c>
      <c r="B24" s="1" t="s">
        <v>18</v>
      </c>
      <c r="C24" s="4">
        <v>962</v>
      </c>
      <c r="D24" s="4">
        <v>2025</v>
      </c>
      <c r="E24" s="23">
        <f t="shared" si="1"/>
        <v>595.05154639175259</v>
      </c>
      <c r="H24" s="193" t="s">
        <v>89</v>
      </c>
      <c r="I24" s="194"/>
      <c r="J24" s="194"/>
      <c r="K24" s="195"/>
    </row>
    <row r="25" spans="1:18" x14ac:dyDescent="0.2">
      <c r="A25" s="1">
        <v>6</v>
      </c>
      <c r="B25" s="1" t="s">
        <v>19</v>
      </c>
      <c r="C25" s="4">
        <v>1008</v>
      </c>
      <c r="D25" s="4">
        <v>2025</v>
      </c>
      <c r="E25" s="23">
        <f t="shared" si="1"/>
        <v>623.50515463917532</v>
      </c>
    </row>
    <row r="26" spans="1:18" x14ac:dyDescent="0.2">
      <c r="A26" s="1">
        <v>7</v>
      </c>
      <c r="B26" s="1" t="s">
        <v>20</v>
      </c>
      <c r="C26" s="4">
        <v>1046</v>
      </c>
      <c r="D26" s="4">
        <v>2025</v>
      </c>
      <c r="E26" s="23">
        <f>+C26*0.618556701030928</f>
        <v>647.01030927835052</v>
      </c>
      <c r="H26" s="193" t="s">
        <v>90</v>
      </c>
      <c r="I26" s="194"/>
      <c r="J26" s="194"/>
      <c r="K26" s="194"/>
      <c r="L26" s="194"/>
      <c r="M26" s="194"/>
      <c r="N26" s="194"/>
      <c r="O26" s="194"/>
      <c r="P26" s="194"/>
      <c r="Q26" s="195"/>
    </row>
    <row r="27" spans="1:18" x14ac:dyDescent="0.2">
      <c r="B27" s="13" t="s">
        <v>25</v>
      </c>
      <c r="C27" s="14">
        <f>SUM(C20:C26)</f>
        <v>5927</v>
      </c>
      <c r="E27" s="31">
        <f>SUM(E20:E26)</f>
        <v>3666.1855670103091</v>
      </c>
      <c r="F27" s="30">
        <f>+E27*1.75</f>
        <v>6415.8247422680406</v>
      </c>
      <c r="H27" s="193" t="s">
        <v>91</v>
      </c>
      <c r="I27" s="194"/>
      <c r="J27" s="194"/>
      <c r="K27" s="194"/>
      <c r="L27" s="194"/>
      <c r="M27" s="194"/>
      <c r="N27" s="194"/>
      <c r="O27" s="194"/>
      <c r="P27" s="194"/>
      <c r="Q27" s="195"/>
    </row>
    <row r="29" spans="1:18" x14ac:dyDescent="0.2">
      <c r="H29"/>
      <c r="O29" s="210" t="s">
        <v>120</v>
      </c>
      <c r="P29" s="211"/>
    </row>
    <row r="30" spans="1:18" x14ac:dyDescent="0.2">
      <c r="D30" s="29"/>
    </row>
    <row r="45" spans="8:16" x14ac:dyDescent="0.2">
      <c r="H45" s="207" t="s">
        <v>119</v>
      </c>
      <c r="I45" s="208"/>
      <c r="J45" s="208"/>
      <c r="K45" s="208"/>
      <c r="L45" s="208"/>
      <c r="M45" s="208"/>
      <c r="N45" s="208"/>
      <c r="O45" s="208"/>
      <c r="P45" s="209"/>
    </row>
  </sheetData>
  <sortState ref="A8:D51">
    <sortCondition ref="A8:A51"/>
  </sortState>
  <mergeCells count="15">
    <mergeCell ref="B2:F2"/>
    <mergeCell ref="E3:F3"/>
    <mergeCell ref="H16:I16"/>
    <mergeCell ref="H17:I17"/>
    <mergeCell ref="H45:P45"/>
    <mergeCell ref="O29:P29"/>
    <mergeCell ref="H19:Q19"/>
    <mergeCell ref="H27:Q27"/>
    <mergeCell ref="H2:N2"/>
    <mergeCell ref="H20:J20"/>
    <mergeCell ref="H22:R22"/>
    <mergeCell ref="H23:O23"/>
    <mergeCell ref="H24:K24"/>
    <mergeCell ref="H26:Q26"/>
    <mergeCell ref="H18:L18"/>
  </mergeCells>
  <hyperlinks>
    <hyperlink ref="H2" r:id="rId1" xr:uid="{9122B7F6-44FC-4E32-A9E3-D4591D70AED0}"/>
    <hyperlink ref="H18" r:id="rId2" xr:uid="{B3C825CA-7FDC-4083-BDF9-33F5530E06F8}"/>
    <hyperlink ref="H45" r:id="rId3" xr:uid="{7C5141A5-C111-4A9F-A622-A50A546F1CD6}"/>
  </hyperlinks>
  <pageMargins left="0.7" right="0.7" top="0.75" bottom="0.75" header="0.3" footer="0.3"/>
  <pageSetup paperSize="9" orientation="portrait" horizontalDpi="300" verticalDpi="3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7</vt:i4>
      </vt:variant>
      <vt:variant>
        <vt:lpstr>Benoemde bereiken</vt:lpstr>
      </vt:variant>
      <vt:variant>
        <vt:i4>2</vt:i4>
      </vt:variant>
    </vt:vector>
  </HeadingPairs>
  <TitlesOfParts>
    <vt:vector size="9" baseType="lpstr">
      <vt:lpstr>Multi World Controller</vt:lpstr>
      <vt:lpstr>CSQ-Mechanics Triangle</vt:lpstr>
      <vt:lpstr>Blue Swan Theory</vt:lpstr>
      <vt:lpstr>History incl.Serendipity (Blue)</vt:lpstr>
      <vt:lpstr>Deal 2011=Entanglement</vt:lpstr>
      <vt:lpstr>Deal C02-Kerncentrales</vt:lpstr>
      <vt:lpstr>Kerncentrales</vt:lpstr>
      <vt:lpstr>'History incl.Serendipity (Blue)'!Afdrukbereik</vt:lpstr>
      <vt:lpstr>'Multi World Controller'!Afdrukbereik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Bollebakker</dc:creator>
  <cp:lastModifiedBy>Fred Bollebakker</cp:lastModifiedBy>
  <cp:lastPrinted>2018-12-10T17:52:30Z</cp:lastPrinted>
  <dcterms:created xsi:type="dcterms:W3CDTF">2018-11-05T19:14:35Z</dcterms:created>
  <dcterms:modified xsi:type="dcterms:W3CDTF">2018-12-11T11:18:16Z</dcterms:modified>
</cp:coreProperties>
</file>